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pivotCache/pivotCacheDefinition6.xml" ContentType="application/vnd.openxmlformats-officedocument.spreadsheetml.pivotCacheDefinition+xml"/>
  <Override PartName="/xl/pivotCache/pivotCacheRecords6.xml" ContentType="application/vnd.openxmlformats-officedocument.spreadsheetml.pivotCacheRecords+xml"/>
  <Override PartName="/xl/pivotCache/pivotCacheDefinition7.xml" ContentType="application/vnd.openxmlformats-officedocument.spreadsheetml.pivotCacheDefinition+xml"/>
  <Override PartName="/xl/pivotCache/pivotCacheRecords7.xml" ContentType="application/vnd.openxmlformats-officedocument.spreadsheetml.pivotCacheRecords+xml"/>
  <Override PartName="/xl/pivotCache/pivotCacheDefinition8.xml" ContentType="application/vnd.openxmlformats-officedocument.spreadsheetml.pivotCacheDefinition+xml"/>
  <Override PartName="/xl/pivotCache/pivotCacheRecords8.xml" ContentType="application/vnd.openxmlformats-officedocument.spreadsheetml.pivotCacheRecords+xml"/>
  <Override PartName="/xl/pivotCache/pivotCacheDefinition9.xml" ContentType="application/vnd.openxmlformats-officedocument.spreadsheetml.pivotCacheDefinition+xml"/>
  <Override PartName="/xl/pivotCache/pivotCacheRecords9.xml" ContentType="application/vnd.openxmlformats-officedocument.spreadsheetml.pivotCacheRecords+xml"/>
  <Override PartName="/xl/pivotCache/pivotCacheDefinition10.xml" ContentType="application/vnd.openxmlformats-officedocument.spreadsheetml.pivotCacheDefinition+xml"/>
  <Override PartName="/xl/pivotCache/pivotCacheRecords10.xml" ContentType="application/vnd.openxmlformats-officedocument.spreadsheetml.pivotCacheRecords+xml"/>
  <Override PartName="/xl/pivotCache/pivotCacheDefinition11.xml" ContentType="application/vnd.openxmlformats-officedocument.spreadsheetml.pivotCacheDefinition+xml"/>
  <Override PartName="/xl/pivotCache/pivotCacheRecords11.xml" ContentType="application/vnd.openxmlformats-officedocument.spreadsheetml.pivotCacheRecords+xml"/>
  <Override PartName="/xl/pivotCache/pivotCacheDefinition12.xml" ContentType="application/vnd.openxmlformats-officedocument.spreadsheetml.pivotCacheDefinition+xml"/>
  <Override PartName="/xl/pivotCache/pivotCacheRecords12.xml" ContentType="application/vnd.openxmlformats-officedocument.spreadsheetml.pivotCacheRecords+xml"/>
  <Override PartName="/xl/pivotCache/pivotCacheDefinition13.xml" ContentType="application/vnd.openxmlformats-officedocument.spreadsheetml.pivotCacheDefinition+xml"/>
  <Override PartName="/xl/pivotCache/pivotCacheRecords13.xml" ContentType="application/vnd.openxmlformats-officedocument.spreadsheetml.pivotCacheRecords+xml"/>
  <Override PartName="/xl/pivotCache/pivotCacheDefinition14.xml" ContentType="application/vnd.openxmlformats-officedocument.spreadsheetml.pivotCacheDefinition+xml"/>
  <Override PartName="/xl/pivotCache/pivotCacheRecords14.xml" ContentType="application/vnd.openxmlformats-officedocument.spreadsheetml.pivotCacheRecords+xml"/>
  <Override PartName="/xl/pivotCache/pivotCacheDefinition15.xml" ContentType="application/vnd.openxmlformats-officedocument.spreadsheetml.pivotCacheDefinition+xml"/>
  <Override PartName="/xl/pivotCache/pivotCacheRecords15.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tables/table1.xml" ContentType="application/vnd.openxmlformats-officedocument.spreadsheetml.table+xml"/>
  <Override PartName="/xl/pivotTables/pivotTable2.xml" ContentType="application/vnd.openxmlformats-officedocument.spreadsheetml.pivotTable+xml"/>
  <Override PartName="/xl/drawings/drawing3.xml" ContentType="application/vnd.openxmlformats-officedocument.drawing+xml"/>
  <Override PartName="/xl/tables/table2.xml" ContentType="application/vnd.openxmlformats-officedocument.spreadsheetml.table+xml"/>
  <Override PartName="/xl/pivotTables/pivotTable3.xml" ContentType="application/vnd.openxmlformats-officedocument.spreadsheetml.pivotTable+xml"/>
  <Override PartName="/xl/drawings/drawing4.xml" ContentType="application/vnd.openxmlformats-officedocument.drawing+xml"/>
  <Override PartName="/xl/tables/table3.xml" ContentType="application/vnd.openxmlformats-officedocument.spreadsheetml.table+xml"/>
  <Override PartName="/xl/pivotTables/pivotTable4.xml" ContentType="application/vnd.openxmlformats-officedocument.spreadsheetml.pivotTable+xml"/>
  <Override PartName="/xl/drawings/drawing5.xml" ContentType="application/vnd.openxmlformats-officedocument.drawing+xml"/>
  <Override PartName="/xl/tables/table4.xml" ContentType="application/vnd.openxmlformats-officedocument.spreadsheetml.table+xml"/>
  <Override PartName="/xl/pivotTables/pivotTable5.xml" ContentType="application/vnd.openxmlformats-officedocument.spreadsheetml.pivotTable+xml"/>
  <Override PartName="/xl/drawings/drawing6.xml" ContentType="application/vnd.openxmlformats-officedocument.drawing+xml"/>
  <Override PartName="/xl/tables/table5.xml" ContentType="application/vnd.openxmlformats-officedocument.spreadsheetml.table+xml"/>
  <Override PartName="/xl/drawings/drawing7.xml" ContentType="application/vnd.openxmlformats-officedocument.drawing+xml"/>
  <Override PartName="/xl/pivotTables/pivotTable6.xml" ContentType="application/vnd.openxmlformats-officedocument.spreadsheetml.pivotTable+xml"/>
  <Override PartName="/xl/drawings/drawing8.xml" ContentType="application/vnd.openxmlformats-officedocument.drawing+xml"/>
  <Override PartName="/xl/tables/table6.xml" ContentType="application/vnd.openxmlformats-officedocument.spreadsheetml.table+xml"/>
  <Override PartName="/xl/pivotTables/pivotTable7.xml" ContentType="application/vnd.openxmlformats-officedocument.spreadsheetml.pivotTable+xml"/>
  <Override PartName="/xl/drawings/drawing9.xml" ContentType="application/vnd.openxmlformats-officedocument.drawing+xml"/>
  <Override PartName="/xl/tables/table7.xml" ContentType="application/vnd.openxmlformats-officedocument.spreadsheetml.table+xml"/>
  <Override PartName="/xl/drawings/drawing10.xml" ContentType="application/vnd.openxmlformats-officedocument.drawing+xml"/>
  <Override PartName="/xl/drawings/drawing11.xml" ContentType="application/vnd.openxmlformats-officedocument.drawing+xml"/>
  <Override PartName="/xl/pivotTables/pivotTable8.xml" ContentType="application/vnd.openxmlformats-officedocument.spreadsheetml.pivotTable+xml"/>
  <Override PartName="/xl/drawings/drawing12.xml" ContentType="application/vnd.openxmlformats-officedocument.drawing+xml"/>
  <Override PartName="/xl/tables/table8.xml" ContentType="application/vnd.openxmlformats-officedocument.spreadsheetml.table+xml"/>
  <Override PartName="/xl/pivotTables/pivotTable9.xml" ContentType="application/vnd.openxmlformats-officedocument.spreadsheetml.pivotTable+xml"/>
  <Override PartName="/xl/drawings/drawing13.xml" ContentType="application/vnd.openxmlformats-officedocument.drawing+xml"/>
  <Override PartName="/xl/tables/table9.xml" ContentType="application/vnd.openxmlformats-officedocument.spreadsheetml.table+xml"/>
  <Override PartName="/xl/drawings/drawing14.xml" ContentType="application/vnd.openxmlformats-officedocument.drawing+xml"/>
  <Override PartName="/xl/pivotTables/pivotTable10.xml" ContentType="application/vnd.openxmlformats-officedocument.spreadsheetml.pivotTable+xml"/>
  <Override PartName="/xl/drawings/drawing15.xml" ContentType="application/vnd.openxmlformats-officedocument.drawing+xml"/>
  <Override PartName="/xl/tables/table10.xml" ContentType="application/vnd.openxmlformats-officedocument.spreadsheetml.table+xml"/>
  <Override PartName="/xl/pivotTables/pivotTable11.xml" ContentType="application/vnd.openxmlformats-officedocument.spreadsheetml.pivotTable+xml"/>
  <Override PartName="/xl/drawings/drawing16.xml" ContentType="application/vnd.openxmlformats-officedocument.drawing+xml"/>
  <Override PartName="/xl/tables/table11.xml" ContentType="application/vnd.openxmlformats-officedocument.spreadsheetml.table+xml"/>
  <Override PartName="/xl/pivotTables/pivotTable12.xml" ContentType="application/vnd.openxmlformats-officedocument.spreadsheetml.pivotTable+xml"/>
  <Override PartName="/xl/drawings/drawing17.xml" ContentType="application/vnd.openxmlformats-officedocument.drawing+xml"/>
  <Override PartName="/xl/tables/table12.xml" ContentType="application/vnd.openxmlformats-officedocument.spreadsheetml.table+xml"/>
  <Override PartName="/xl/pivotTables/pivotTable13.xml" ContentType="application/vnd.openxmlformats-officedocument.spreadsheetml.pivotTable+xml"/>
  <Override PartName="/xl/drawings/drawing18.xml" ContentType="application/vnd.openxmlformats-officedocument.drawing+xml"/>
  <Override PartName="/xl/tables/table13.xml" ContentType="application/vnd.openxmlformats-officedocument.spreadsheetml.table+xml"/>
  <Override PartName="/xl/pivotTables/pivotTable14.xml" ContentType="application/vnd.openxmlformats-officedocument.spreadsheetml.pivotTable+xml"/>
  <Override PartName="/xl/drawings/drawing19.xml" ContentType="application/vnd.openxmlformats-officedocument.drawing+xml"/>
  <Override PartName="/xl/tables/table14.xml" ContentType="application/vnd.openxmlformats-officedocument.spreadsheetml.table+xml"/>
  <Override PartName="/xl/drawings/drawing20.xml" ContentType="application/vnd.openxmlformats-officedocument.drawing+xml"/>
  <Override PartName="/xl/tables/table15.xml" ContentType="application/vnd.openxmlformats-officedocument.spreadsheetml.table+xml"/>
  <Override PartName="/xl/pivotTables/pivotTable15.xml" ContentType="application/vnd.openxmlformats-officedocument.spreadsheetml.pivotTable+xml"/>
  <Override PartName="/xl/drawings/drawing21.xml" ContentType="application/vnd.openxmlformats-officedocument.drawing+xml"/>
  <Override PartName="/xl/pivotTables/pivotTable16.xml" ContentType="application/vnd.openxmlformats-officedocument.spreadsheetml.pivotTable+xml"/>
  <Override PartName="/xl/drawings/drawing22.xml" ContentType="application/vnd.openxmlformats-officedocument.drawing+xml"/>
  <Override PartName="/xl/pivotTables/pivotTable17.xml" ContentType="application/vnd.openxmlformats-officedocument.spreadsheetml.pivotTable+xml"/>
  <Override PartName="/xl/drawings/drawing23.xml" ContentType="application/vnd.openxmlformats-officedocument.drawing+xml"/>
  <Override PartName="/xl/pivotTables/pivotTable18.xml" ContentType="application/vnd.openxmlformats-officedocument.spreadsheetml.pivotTable+xml"/>
  <Override PartName="/xl/drawings/drawing24.xml" ContentType="application/vnd.openxmlformats-officedocument.drawing+xml"/>
  <Override PartName="/xl/pivotTables/pivotTable19.xml" ContentType="application/vnd.openxmlformats-officedocument.spreadsheetml.pivotTable+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codeName="ThisWorkbook" defaultThemeVersion="166925"/>
  <xr:revisionPtr revIDLastSave="0" documentId="13_ncr:1_{2067E2DD-ACDD-453E-A9FB-E5D723001DB3}" xr6:coauthVersionLast="47" xr6:coauthVersionMax="47" xr10:uidLastSave="{00000000-0000-0000-0000-000000000000}"/>
  <bookViews>
    <workbookView xWindow="-120" yWindow="-120" windowWidth="29040" windowHeight="15720" xr2:uid="{00000000-000D-0000-FFFF-FFFF00000000}"/>
  </bookViews>
  <sheets>
    <sheet name="Inizio" sheetId="2" r:id="rId1"/>
    <sheet name="1" sheetId="3" r:id="rId2"/>
    <sheet name="2" sheetId="4" r:id="rId3"/>
    <sheet name="3" sheetId="5" r:id="rId4"/>
    <sheet name="4" sheetId="6" r:id="rId5"/>
    <sheet name="5" sheetId="26" r:id="rId6"/>
    <sheet name="6" sheetId="7" r:id="rId7"/>
    <sheet name="7" sheetId="8" r:id="rId8"/>
    <sheet name="8" sheetId="9" r:id="rId9"/>
    <sheet name="9" sheetId="10" r:id="rId10"/>
    <sheet name="10" sheetId="11" r:id="rId11"/>
    <sheet name="11" sheetId="12" r:id="rId12"/>
    <sheet name="12" sheetId="13" r:id="rId13"/>
    <sheet name="13" sheetId="14" r:id="rId14"/>
    <sheet name="14" sheetId="15" r:id="rId15"/>
    <sheet name="15" sheetId="16" r:id="rId16"/>
    <sheet name="16" sheetId="17" r:id="rId17"/>
    <sheet name="17" sheetId="18" r:id="rId18"/>
    <sheet name="18" sheetId="19" r:id="rId19"/>
    <sheet name="19" sheetId="20" r:id="rId20"/>
    <sheet name="20" sheetId="21" r:id="rId21"/>
    <sheet name="21" sheetId="22" r:id="rId22"/>
    <sheet name="22" sheetId="27" r:id="rId23"/>
    <sheet name="23" sheetId="23" r:id="rId24"/>
    <sheet name="24" sheetId="24" r:id="rId25"/>
    <sheet name="Altre informazioni" sheetId="25" r:id="rId26"/>
  </sheets>
  <definedNames>
    <definedName name="_xlnm.Print_Area" localSheetId="1">'1'!$A$1:$AI$22</definedName>
    <definedName name="_xlnm.Print_Area" localSheetId="12">'12'!$A$1:$O$119</definedName>
    <definedName name="_xlnm.Print_Area" localSheetId="14">'14'!$A$1:$R$122</definedName>
    <definedName name="_xlnm.Print_Area" localSheetId="15">'15'!$A$1:$M$121</definedName>
    <definedName name="_xlnm.Print_Area" localSheetId="18">'18'!$A$1:$Q$146</definedName>
    <definedName name="_xlnm.Print_Area" localSheetId="19">'19'!$A$1:$O$60</definedName>
    <definedName name="_xlnm.Print_Area" localSheetId="2">'2'!$A$1:$V$108</definedName>
    <definedName name="_xlnm.Print_Area" localSheetId="20">'20'!$A$1:$AD$34</definedName>
    <definedName name="_xlnm.Print_Area" localSheetId="21">'21'!$A$1:$S$35</definedName>
    <definedName name="_xlnm.Print_Area" localSheetId="22">'22'!$A$1:$S$34</definedName>
    <definedName name="_xlnm.Print_Area" localSheetId="24">'24'!$A$1:$R$41</definedName>
    <definedName name="_xlnm.Print_Area" localSheetId="3">'3'!$A$1:$V$108</definedName>
    <definedName name="_xlnm.Print_Area" localSheetId="5">'5'!$A$1:$AA$108</definedName>
    <definedName name="_xlnm.Print_Area" localSheetId="7">'7'!$A$1:$P$108</definedName>
    <definedName name="_xlnm.Print_Area" localSheetId="0">Inizio!$A$1:$F$5</definedName>
    <definedName name="gruppo_AltreInfo">"Linea inferiore,Gruppo 113"</definedName>
    <definedName name="gruppo_FrecceProcedura">"shp_ArrowCurved,txt_WalkMeArrows,shp_ArrowStraight"</definedName>
    <definedName name="gruppo_Graffa">"Altra linea parentesi quadra,Linea parentesi quadra"</definedName>
    <definedName name="gruppo_GraffaProcedura">"shp_BraceBottom,txt_WalkMeBrace,shp_BraceLeft"</definedName>
    <definedName name="IVA">0.0825</definedName>
  </definedNames>
  <calcPr calcId="191029"/>
  <pivotCaches>
    <pivotCache cacheId="0" r:id="rId27"/>
    <pivotCache cacheId="1" r:id="rId28"/>
    <pivotCache cacheId="2" r:id="rId29"/>
    <pivotCache cacheId="3" r:id="rId30"/>
    <pivotCache cacheId="4" r:id="rId31"/>
    <pivotCache cacheId="5" r:id="rId32"/>
    <pivotCache cacheId="6" r:id="rId33"/>
    <pivotCache cacheId="7" r:id="rId34"/>
    <pivotCache cacheId="8" r:id="rId35"/>
    <pivotCache cacheId="9" r:id="rId36"/>
    <pivotCache cacheId="10" r:id="rId37"/>
    <pivotCache cacheId="11" r:id="rId38"/>
    <pivotCache cacheId="12" r:id="rId39"/>
    <pivotCache cacheId="13" r:id="rId40"/>
    <pivotCache cacheId="14" r:id="rId4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24" l="1"/>
  <c r="J6" i="23"/>
  <c r="J7" i="23"/>
  <c r="J5" i="23"/>
  <c r="J5" i="27"/>
  <c r="J6" i="27"/>
  <c r="J4" i="27"/>
  <c r="J8" i="27"/>
  <c r="J7" i="27"/>
  <c r="J6" i="22"/>
  <c r="J7" i="22"/>
  <c r="J5" i="22"/>
  <c r="K9" i="21"/>
  <c r="C12" i="18"/>
  <c r="F6" i="17"/>
  <c r="F6" i="16"/>
  <c r="I8" i="15"/>
  <c r="I7" i="15"/>
  <c r="I6" i="15"/>
  <c r="I5" i="15"/>
  <c r="H11" i="8"/>
  <c r="H10" i="8"/>
  <c r="H9" i="8"/>
</calcChain>
</file>

<file path=xl/sharedStrings.xml><?xml version="1.0" encoding="utf-8"?>
<sst xmlns="http://schemas.openxmlformats.org/spreadsheetml/2006/main" count="1062" uniqueCount="147">
  <si>
    <t>Benvenuto
Istruzioni per le utilità per la lettura dello schermo: Sfruttare al meglio le tabelle pivot. Una semplice tabella pivot fornisce un riepilogo generale dei dati, ma a volte occorrono risposte più dettagliate a domande specifiche. In questi casi è utile aggiungere altri campi colonna e campi riga. 
Le istruzioni indicano le celle a cui passare per usare una funzionalità o suggeriscono letture di approfondimento.
Per iniziare, premere CTRL+PGGIÙ.</t>
  </si>
  <si>
    <t>Sfruttare al meglio le tabelle pivot</t>
  </si>
  <si>
    <t>Una semplice tabella pivot fornisce un riepilogo generale dei dati,
ma a volte occorrono risposte più dettagliate a domande specifiche.
In questi casi è utile aggiungere altri campi colonna e campi riga.</t>
  </si>
  <si>
    <t>INFORMAZIONI UTILI
È stata completata la prima esercitazione? In caso contrario, scegliere File &gt; Nuovo e cercare Creare la prima tabella pivot.</t>
  </si>
  <si>
    <t>Per tornare all'inizio, premere CTRL+HOME. Per iniziare il tour, premere CTRL+PGGIÙ.</t>
  </si>
  <si>
    <t xml:space="preserve">Nella prima esercitazione abbiamo introdotto il concetto di tabella pivot. Abbiamo anche spiegato come usare un campo riga come condizione che suddivide un campo valore.   </t>
  </si>
  <si>
    <t>Le celle da H10 a I14 contengono una tabella pivot che riepiloga i dati nelle celle da B8 a E16. Nella tabella pivot sono presenti due colonne: Acquirente e Somma di Importo. La colonna Acquirente contiene i valori Papà, Mamma, Michela e Totale complessivo. La colonna Somma di Importo contiene i valori € 220, € 270, € 810 e € 1.300. La colonna Acquirente è costituita da un campo riga e la colonna Somma di Importo è costituita da un campo valore.</t>
  </si>
  <si>
    <t>Per continuare questa esercitazione, premere CTRL+PGGIÙ. Per passare al foglio precedente, premere CTRL+PGSU.</t>
  </si>
  <si>
    <t>Questo esempio mostra come il campo riga...</t>
  </si>
  <si>
    <t>...suddivide il campo valore.</t>
  </si>
  <si>
    <t>Data</t>
  </si>
  <si>
    <t>Acquirente</t>
  </si>
  <si>
    <t>Papà</t>
  </si>
  <si>
    <t>Mamma</t>
  </si>
  <si>
    <t>Michela</t>
  </si>
  <si>
    <t>Tipo</t>
  </si>
  <si>
    <t>Regali</t>
  </si>
  <si>
    <t>Alimentari</t>
  </si>
  <si>
    <t>Biglietti</t>
  </si>
  <si>
    <t>Musica</t>
  </si>
  <si>
    <t>Sport</t>
  </si>
  <si>
    <t>Importo</t>
  </si>
  <si>
    <t>Totale complessivo</t>
  </si>
  <si>
    <t>Somma di Importo</t>
  </si>
  <si>
    <t>Osservando una tabella pivot, ci si può rendere conto di avere bisogno di altre risposte.</t>
  </si>
  <si>
    <t>Quando si guarda una tabella pivot per la prima volta, possono sorgere domande come "Quando sono stati effettuati questi acquisti?", "Cosa ha acquistato ogni persona?", "Cosa ha comprato di così costoso la mamma?".</t>
  </si>
  <si>
    <t xml:space="preserve">In questo esempio le celle da F11 a G15 mostrano la stessa tabella pivot a due colonne di prima. La colonna Acquirente è un campo riga che contiene i valori Papà, Mamma, Michela e Totale complessivo. La colonna Somma di Importo si trova nel campo valore e contiene i valori € 220, € 270, € 810 e € 1.300. </t>
  </si>
  <si>
    <t>Sono tutte domande valide, ma per il momento concentriamoci su una sola.</t>
  </si>
  <si>
    <t>Cosa ha acquistato ogni persona?</t>
  </si>
  <si>
    <t xml:space="preserve">Per riferimento, le celle da F11 a G15 mostrano la stessa tabella pivot a due colonne di prima. La colonna Acquirente è un campo riga che contiene i valori Papà, Mamma, Michela e Totale complessivo. La colonna Somma di Importo si trova nel campo valore e contiene i valori € 220, € 270, € 810 e € 1.300. </t>
  </si>
  <si>
    <t>L'ultima domanda che ci siamo posti è stata: "Cosa ha acquistato ogni persona?".</t>
  </si>
  <si>
    <t xml:space="preserve">Abbiamo risposto a quella domanda aggiungendo un campo colonna per Tipo. Di conseguenza, la tabella pivot ora contiene cinque nuove colonne che mostrano il tipo di acquisto effettuato da ogni persona. </t>
  </si>
  <si>
    <t>La nuova tabella pivot ora si trova nelle celle da C10 a I15, con le colonne Acquirente, Alimentari, Musica, Sport, Biglietti, Regali e Totale complessivo. Acquirente e Totale complessivo sono le stesse di prima e tra di esse sono presenti le nuove colonne di dettagli.</t>
  </si>
  <si>
    <t>Se la tabella pivot è difficile da comprendere, ecco un suggerimento: leggere da sinistra, quindi dall'alto e poi in basso. Nell'esempio seguente Papà è nella cella C12, Alimentari per € 125 nella cella D12, Regali per € 95 nella cella E12 e il Totale complessivo di € 220 nella cella I12. Le righe 13 e 14 mostrano i dettagli relativi a Michela e Mamma e la riga 15 mostra il totale complessivo.</t>
  </si>
  <si>
    <t>Non eseguire ora questa operazione ma tra qualche passaggio, quando si lavorerà su una tabella pivot. Prima di tutto si creeranno i dettagli nel campo Colonne. A questo scopo, si posizionerà il campo Tipo nell'area del campo Colonne.</t>
  </si>
  <si>
    <t>Immagine dell'elenco Campi tabella pivot con un cursore a freccia che trascina il campo Tipo nell'area Colonne.</t>
  </si>
  <si>
    <t>1. L'area della tabella pivot in questo esempio si trova nelle celle da B13 a C17. Passare a una di quelle celle.</t>
  </si>
  <si>
    <t>2. Premere ALT+JN, L1 per aprire l'elenco Campi tabella pivot. Lo stato attivo passa al campo di testo Cerca: "Cerca"</t>
  </si>
  <si>
    <t xml:space="preserve">3. Premere i tasti di direzione per selezionare il campo Tipo. Una volta selezionato, premere BARRA SPAZIATRICE per aggiungere il campo Tipo all'area Righe. </t>
  </si>
  <si>
    <t>Osserviamo la tabella appena creata, a cui ora abbiamo aggiunto alcuni colori specifici per distinguere i campi riga, colonna e valore.</t>
  </si>
  <si>
    <t>Il campo riga va dalla cella C10 alla cella C13 ed è visualizzato in giallo.</t>
  </si>
  <si>
    <t>Il campo colonna va dalla cella D9 alla cella H10 ed è visualizzato in arancione.</t>
  </si>
  <si>
    <t>Il campo valore va dalla cella D11 alla cella H13 ed è visualizzato in blu.</t>
  </si>
  <si>
    <t>Ecco un altro modo per pensarlo: il campo riga si trova a sinistra e il campo colonna in alto. Ognuno di essi fornisce una condizione al campo valore, che li somma.</t>
  </si>
  <si>
    <t>Immagine concettuale che mostra un'area rettangolare a 4 sezioni con il campo riga in basso a sinistra in giallo, il campo colonna in alto a destra in arancione e il campo valore in basso a destra in blu.</t>
  </si>
  <si>
    <t>Pensarlo in questo modo quando si usa l'elenco dei campi. Il campo riga si trova a sinistra e il campo colonna in alto. Ognuno di essi fornisce una condizione al campo valore, che li somma.</t>
  </si>
  <si>
    <t>Immagine concettuale che mostra Elenco campi tabella pivot con il campo riga in basso a sinistra in giallo, il campo colonna in alto a destra in arancione e il campo valore in basso a destra in blu.</t>
  </si>
  <si>
    <t xml:space="preserve">Un aspetto da non sottovalutare: se un campo colonna aggiunge molte colonne a una tabella pivot, questa diventerà molto larga. </t>
  </si>
  <si>
    <t>In questo esempio la tabella pivot è compresa tra la cella C10 e la cella X15 perché il campo colonna ha aggiunto 20 nuove colonne. Sono tante! Sarà necessario scorrere molto...</t>
  </si>
  <si>
    <t>Libri</t>
  </si>
  <si>
    <t>Biglietti aerei</t>
  </si>
  <si>
    <t>Imposte</t>
  </si>
  <si>
    <t>Cene fuori</t>
  </si>
  <si>
    <t>Vestiti</t>
  </si>
  <si>
    <t>Lezioni di musica</t>
  </si>
  <si>
    <t>Parcheggio</t>
  </si>
  <si>
    <t>Elettronica</t>
  </si>
  <si>
    <t>Carburante</t>
  </si>
  <si>
    <t>Quote di associazione</t>
  </si>
  <si>
    <t>Spese mediche</t>
  </si>
  <si>
    <t>Elettricità</t>
  </si>
  <si>
    <t>Dentista</t>
  </si>
  <si>
    <t>Assicurazione auto</t>
  </si>
  <si>
    <t>Assicurazione sanitaria</t>
  </si>
  <si>
    <t>Assicurazione casa</t>
  </si>
  <si>
    <t>Esiste un'alternativa per evitare tabelle pivot eccessivamente larghe: usare un secondo campo riga. Un secondo campo riga apparirà rientrato sotto il primo campo riga.</t>
  </si>
  <si>
    <t>In questo esempio è presente una tabella pivot nelle celle da D8 a E32. Mostra Papà, Mamma e Michela come primi campi riga nella colonna D. I tipi di spesa si trovano al di sotto come secondi campi riga con voci come Sport, Biglietti aerei, Cene fuori e così via.</t>
  </si>
  <si>
    <t>INFORMAZIONI UTILI
Un secondo campo riga crea una tabella pivot orientata in verticale anziché in orizzontale. Per alcune persone le tabelle pivot verticali sono più facili da leggere perché richiedono meno scorrimento in orizzontale.</t>
  </si>
  <si>
    <t>PARLA EXCEL
Un secondo campo riga viene chiamato anche "campo riga secondario".</t>
  </si>
  <si>
    <t>Nel foglio successivo si aggiungerà un secondo campo riga. Per farlo, si posizionerà il campo Tipo sotto il campo Acquirente nel campo Righe.</t>
  </si>
  <si>
    <t>Immagine dell'elenco Campi tabella pivot con un cursore a freccia che trascina il campo Tipo nell'area Righe.</t>
  </si>
  <si>
    <t xml:space="preserve">1. L'area della tabella pivot in questo esempio si trova nelle celle da B13 a C17. Passare a una di quelle celle. </t>
  </si>
  <si>
    <t>2. Premere ALT+JN, L1 per aprire l'elenco Campi tabella pivot. Lo stato attivo passa al campo di testo Cerca: "Digitare le parole da cercare". Non inserire niente, ma premere TAB una volta. NOTA: se l'elenco dei campi non viene aperto, premere di nuovo ALT+JN, L1.</t>
  </si>
  <si>
    <t xml:space="preserve">3. Premere i tasti di direzione per passare al campo Tipo. Premere BARRA SPAZIATRICE per aggiungere il campo Tipo all'area Righe. </t>
  </si>
  <si>
    <t xml:space="preserve">4. Premere ESC per chiudere il riquadro Campi tabella pivot. </t>
  </si>
  <si>
    <t xml:space="preserve">Per semplificare la tabella pivot, è possibile comprimere i dati per il secondo campo riga "in alto" e nasconderli. </t>
  </si>
  <si>
    <t>La tabella pivot di questo esempio si trova nelle celle da F7 a G31. Selezionare la cella F8 per scegliere il primo campo riga per Papà. Quindi premere ALT+JN &gt; E per espandere il secondo campo oppure CO per comprimerlo.</t>
  </si>
  <si>
    <t>Si può anche comprimere o espandere tutto il secondo campo riga, per semplificare ulteriormente la tabella pivot.</t>
  </si>
  <si>
    <t>Ecco la chiave</t>
  </si>
  <si>
    <t>Selezionare l'intervallo di dati della tabella pivot da G31 a F7, quindi premere ALT+JN &gt; CO per comprimere l'intero gruppo. Viceversa, premendo ALT+JN &gt; E verrà espanso l'interno gruppo.</t>
  </si>
  <si>
    <t>I campi colonna possono anche essere più di uno. Anche questi possono essere compressi o espansi.</t>
  </si>
  <si>
    <t>La tabella pivot in questo esempio si estende dalla cella B13 alla cella M19. In questo caso abbiamo una categoria Tipo nella sezione Colonne che include le voci relative ad Alimentari e Utenze.</t>
  </si>
  <si>
    <t>Mese</t>
  </si>
  <si>
    <t>Gen</t>
  </si>
  <si>
    <t>Feb</t>
  </si>
  <si>
    <t>Mar</t>
  </si>
  <si>
    <t>Apr</t>
  </si>
  <si>
    <t>Utenze</t>
  </si>
  <si>
    <t>Da tenere presente: se servono altri dettagli, si possono aggiungere molti altri campi riga e campi colonna. In questo esempio sono disponibili tre campi riga.</t>
  </si>
  <si>
    <t>La tabella pivot in questo esempio è compresa tra la cella D8 e la cella E29 e contiene i campi Stagione, Acquirente e Tipo nella colonna D, e Somma di Importo nella colonna E.</t>
  </si>
  <si>
    <t xml:space="preserve">L'ESPERTO SUGGERISCE
È possibile aggiungere diversi campi, ma non sempre è necessario. In questo esempio va bene. A volte, però, un numero eccessivo di campi, con tutti i relativi rientri, può rendere la tabella pivot troppo complessa per altre persone. </t>
  </si>
  <si>
    <t>Stagione</t>
  </si>
  <si>
    <t>Inverno</t>
  </si>
  <si>
    <t>Primavera</t>
  </si>
  <si>
    <t>Estate</t>
  </si>
  <si>
    <t>Autunno</t>
  </si>
  <si>
    <t>Assicurazione</t>
  </si>
  <si>
    <t>Affitto</t>
  </si>
  <si>
    <t xml:space="preserve">Pronti per esercitarsi ancora? Rivedere i dati riportati sotto nelle celle da B7 a E55. Quando si è pronti, passare al foglio successivo per mettere in pratica quanto appreso finora. </t>
  </si>
  <si>
    <t xml:space="preserve">Non è necessario esaminare tutte le righe di dati. Basta osservare i nomi dei campi nella riga 7. Questi sono i campi su cui si lavorerà nel foglio successivo. </t>
  </si>
  <si>
    <t>Rappresentante</t>
  </si>
  <si>
    <t>Ginevra</t>
  </si>
  <si>
    <t>Giorgio</t>
  </si>
  <si>
    <t>Davide</t>
  </si>
  <si>
    <t>Prodotto</t>
  </si>
  <si>
    <t>Arance</t>
  </si>
  <si>
    <t>Pompelmo</t>
  </si>
  <si>
    <t>Mele</t>
  </si>
  <si>
    <t>Banane</t>
  </si>
  <si>
    <t>Barbabietole</t>
  </si>
  <si>
    <t>Patate</t>
  </si>
  <si>
    <t>Lattuga</t>
  </si>
  <si>
    <t>Ravanelli</t>
  </si>
  <si>
    <t>Mirtilli</t>
  </si>
  <si>
    <t>Fragole</t>
  </si>
  <si>
    <t>Uva</t>
  </si>
  <si>
    <t>Zucche</t>
  </si>
  <si>
    <t>Cucurbita</t>
  </si>
  <si>
    <t>Zucchine</t>
  </si>
  <si>
    <t>Unità vendute</t>
  </si>
  <si>
    <t xml:space="preserve">1. L'area della tabella pivot in questo esempio si trova nelle celle da B12 a C17. Passare a una di quelle celle. 
</t>
  </si>
  <si>
    <t xml:space="preserve">3. Premere i tasti di direzione per passare al campo Rappresentante. Premere BARRA SPAZIATRICE per aggiungere il campo Rappresentante all'area Righe. Per visualizzare i dettagli relativi a Rappresentante nell'area Colonne, premere TAB per spostarsi sul campo Rappresentante nella sezione Riga, quindi premere BARRA SPAZIATRICE e selezionare "Sposta nelle etichette di colonna". Premere ESC per chiudere il riquadro Campi tabella pivot. </t>
  </si>
  <si>
    <t xml:space="preserve">4. Stabilire chi ha venduto più articoli in autunno, quindi selezionare una voce nella cella K8. </t>
  </si>
  <si>
    <t>Somma di Unità vendute</t>
  </si>
  <si>
    <t>Selezionare una voce:</t>
  </si>
  <si>
    <t xml:space="preserve">1. Fare clic nella cella B13 per attivare la tabella pivot denominata "Somma di Unità vendute".
</t>
  </si>
  <si>
    <t xml:space="preserve">3. Usare i tasti di direzione e BARRA SPAZIATRICE per espandere l'esempio in una tabella pivot verticale con le stagioni a sinistra e i rappresentanti rientrati sotto ogni stagione. Premere ESC per chiudere il riquadro Campi tabella pivot. </t>
  </si>
  <si>
    <t>1. Fare clic nella cella B13 per attivare la tabella pivot denominata "Somma di Unità vendute".</t>
  </si>
  <si>
    <t>3. Premere i tasti di direzione e BARRA SPAZIATRICE per modificare l'esempio in modo che ogni prodotto venga visualizzato in una riga specifica e ogni stagione in una colonna specifica.</t>
  </si>
  <si>
    <t>3. Premere TAB, i tasti di direzione e BARRA SPAZIATRICE per modificare l'esempio in modo da visualizzare i rappresentanti a sinistra con le stagioni rientrate al di sotto.</t>
  </si>
  <si>
    <t>3. Premere TAB, i tasti di direzione e BARRA SPAZIATRICE per modificare l'esempio in modo che ogni rappresentante abbia campi colonna specifici con le stagioni a sinistra e i prodotti rientrati al di sotto.</t>
  </si>
  <si>
    <t>4. Selezionare la cella I9 e selezionare il numero di pompelmi venduti da Davide in inverno.</t>
  </si>
  <si>
    <t>Ottimo. Le tabelle pivot sono formidabili.</t>
  </si>
  <si>
    <t>Ma non fermiamoci qui. C'è altro da scoprire...</t>
  </si>
  <si>
    <t>Altre informazioni sulle tabelle pivot
Per saperne di più, leggere questo utile articolo sulle tabelle pivot.</t>
  </si>
  <si>
    <t xml:space="preserve">Informazioni sull'aggiornamento
Leggere questo importante articolo su come aggiornare le tabelle pivot. </t>
  </si>
  <si>
    <t>Community
Mettersi in contatto con altri appassionati di Excel. È possibile offrire e ricevere aiuto.</t>
  </si>
  <si>
    <t xml:space="preserve"> </t>
  </si>
  <si>
    <t>4. Premere TAB per selezionare il campo Tipo. Premere INVIO, quindi premere i tasti di direzione per selezionare Sposta nelle etichette di colonna e premere INVIO per aggiungere il campo Tipo all'area Colonne. Premere ALT+JN+L1 per chiudere il riquadro Campi tabella pivot.</t>
  </si>
  <si>
    <t>PROVA
Selezionare Alimentari nella cella C14 e premere ALT+JN &gt; CO per comprimere l'intero campo. Premere ALT+JN &gt; E per espanderlo.</t>
  </si>
  <si>
    <t>Etichette di riga</t>
  </si>
  <si>
    <t>Etichette di colonna</t>
  </si>
  <si>
    <t>Alimentari Totale</t>
  </si>
  <si>
    <t>Utenze Totale</t>
  </si>
  <si>
    <t>Davide Totale</t>
  </si>
  <si>
    <t>Giorgio Totale</t>
  </si>
  <si>
    <t>Ginevra Totale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</si>
</sst>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 #,##0\ &quot;€&quot;_-;\-* #,##0\ &quot;€&quot;_-;_-* &quot;-&quot;\ &quot;€&quot;_-;_-@_-"/>
    <numFmt numFmtId="44" formatCode="_-* #,##0.00\ &quot;€&quot;_-;\-* #,##0.00\ &quot;€&quot;_-;_-* &quot;-&quot;??\ &quot;€&quot;_-;_-@_-"/>
    <numFmt numFmtId="164" formatCode="&quot;€&quot;\ #,##0;\-&quot;€&quot;\ #,##0"/>
    <numFmt numFmtId="165" formatCode="_(* #,##0_);_(* \(#,##0\);_(* &quot;-&quot;_);_(@_)"/>
    <numFmt numFmtId="166" formatCode="_(* #,##0.00_);_(* \(#,##0.00\);_(* &quot;-&quot;??_);_(@_)"/>
    <numFmt numFmtId="167" formatCode="[$-409]d\-mmm;@"/>
    <numFmt numFmtId="168" formatCode="&quot;€&quot;\ #,##0"/>
    <numFmt numFmtId="169" formatCode="[$-410]d\-mmm;@"/>
    <numFmt numFmtId="170" formatCode="#,##0_ ;[Red]\-#,##0\ "/>
  </numFmts>
  <fonts count="37" x14ac:knownFonts="1">
    <font>
      <sz val="11"/>
      <color theme="1"/>
      <name val="Calibri"/>
      <family val="2"/>
    </font>
    <font>
      <sz val="11"/>
      <color theme="1"/>
      <name val="Calibri"/>
      <family val="2"/>
      <scheme val="minor"/>
    </font>
    <font>
      <sz val="11"/>
      <color theme="1"/>
      <name val="Calibri"/>
      <family val="2"/>
      <scheme val="minor"/>
    </font>
    <font>
      <sz val="11"/>
      <color theme="1"/>
      <name val="Calibri"/>
      <family val="2"/>
    </font>
    <font>
      <sz val="11"/>
      <color rgb="FF0B744D"/>
      <name val="Calibri"/>
      <family val="2"/>
      <scheme val="minor"/>
    </font>
    <font>
      <sz val="44"/>
      <color theme="0"/>
      <name val="Segoe UI"/>
      <family val="2"/>
    </font>
    <font>
      <sz val="17"/>
      <color theme="0"/>
      <name val="Calibri"/>
      <family val="2"/>
      <scheme val="minor"/>
    </font>
    <font>
      <sz val="11"/>
      <color theme="0"/>
      <name val="Calibri"/>
      <family val="2"/>
      <scheme val="minor"/>
    </font>
    <font>
      <b/>
      <i/>
      <sz val="14"/>
      <color rgb="FF0070C0"/>
      <name val="Calibri"/>
      <family val="2"/>
    </font>
    <font>
      <b/>
      <sz val="11"/>
      <color theme="1"/>
      <name val="Calibri"/>
      <family val="2"/>
    </font>
    <font>
      <sz val="11"/>
      <color theme="0"/>
      <name val="Calibri"/>
      <family val="2"/>
    </font>
    <font>
      <sz val="11"/>
      <color theme="0" tint="-4.9989318521683403E-2"/>
      <name val="Calibri"/>
      <family val="2"/>
    </font>
    <font>
      <u/>
      <sz val="11"/>
      <color theme="0"/>
      <name val="Calibri"/>
      <family val="2"/>
    </font>
    <font>
      <sz val="9"/>
      <name val="FangSong"/>
      <family val="3"/>
      <charset val="134"/>
    </font>
    <font>
      <b/>
      <sz val="11"/>
      <color theme="0"/>
      <name val="Calibri"/>
      <family val="2"/>
    </font>
    <font>
      <sz val="12"/>
      <color theme="1"/>
      <name val="Calibri"/>
      <family val="2"/>
    </font>
    <font>
      <sz val="24"/>
      <color theme="1"/>
      <name val="Calibri"/>
      <family val="2"/>
    </font>
    <font>
      <sz val="11"/>
      <color rgb="FF0B744D"/>
      <name val="Calibri"/>
      <family val="2"/>
    </font>
    <font>
      <sz val="17"/>
      <color theme="0"/>
      <name val="Calibri"/>
      <family val="2"/>
    </font>
    <font>
      <u/>
      <sz val="11"/>
      <color rgb="FFF8F8F8"/>
      <name val="Calibri"/>
      <family val="2"/>
    </font>
    <font>
      <u/>
      <sz val="11"/>
      <color theme="11"/>
      <name val="Calibri"/>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1"/>
      <name val="Calibri"/>
    </font>
  </fonts>
  <fills count="41">
    <fill>
      <patternFill patternType="none"/>
    </fill>
    <fill>
      <patternFill patternType="gray125"/>
    </fill>
    <fill>
      <patternFill patternType="solid">
        <fgColor rgb="FF217346"/>
        <bgColor indexed="64"/>
      </patternFill>
    </fill>
    <fill>
      <patternFill patternType="solid">
        <fgColor theme="9"/>
        <bgColor theme="9"/>
      </patternFill>
    </fill>
    <fill>
      <patternFill patternType="solid">
        <fgColor theme="9" tint="0.79998168889431442"/>
        <bgColor theme="9" tint="0.79998168889431442"/>
      </patternFill>
    </fill>
    <fill>
      <patternFill patternType="solid">
        <fgColor theme="0"/>
        <bgColor indexed="64"/>
      </patternFill>
    </fill>
    <fill>
      <patternFill patternType="solid">
        <fgColor rgb="FFFFFF9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E699"/>
        <bgColor indexed="64"/>
      </patternFill>
    </fill>
    <fill>
      <patternFill patternType="solid">
        <fgColor rgb="FFB4C6E7"/>
        <bgColor indexed="64"/>
      </patternFill>
    </fill>
    <fill>
      <patternFill patternType="solid">
        <fgColor rgb="FFF4B183"/>
        <bgColor indexed="64"/>
      </patternFill>
    </fill>
  </fills>
  <borders count="11">
    <border>
      <left/>
      <right/>
      <top/>
      <bottom/>
      <diagonal/>
    </border>
    <border>
      <left style="thin">
        <color rgb="FFB2B2B2"/>
      </left>
      <right style="thin">
        <color rgb="FFB2B2B2"/>
      </right>
      <top style="thin">
        <color rgb="FFB2B2B2"/>
      </top>
      <bottom style="thin">
        <color rgb="FFB2B2B2"/>
      </bottom>
      <diagonal/>
    </border>
    <border>
      <left/>
      <right/>
      <top style="thin">
        <color theme="9" tint="0.3999755851924192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9">
    <xf numFmtId="0" fontId="0" fillId="0" borderId="0"/>
    <xf numFmtId="0" fontId="4" fillId="0" borderId="0" applyFill="0" applyBorder="0">
      <alignment wrapText="1"/>
    </xf>
    <xf numFmtId="0" fontId="3" fillId="0" borderId="0"/>
    <xf numFmtId="0" fontId="6" fillId="2" borderId="0" applyNumberFormat="0" applyProtection="0">
      <alignment horizontal="left" wrapText="1" indent="4"/>
    </xf>
    <xf numFmtId="0" fontId="4" fillId="2" borderId="0" applyNumberFormat="0" applyProtection="0">
      <alignment horizontal="left" wrapText="1" indent="4"/>
    </xf>
    <xf numFmtId="0" fontId="2" fillId="0" borderId="0"/>
    <xf numFmtId="16" fontId="1" fillId="0" borderId="0" applyFill="0" applyBorder="0" applyAlignment="0">
      <alignment horizontal="left"/>
    </xf>
    <xf numFmtId="164" fontId="3" fillId="0" borderId="0" applyFont="0" applyFill="0" applyBorder="0" applyAlignment="0" applyProtection="0"/>
    <xf numFmtId="169" fontId="1" fillId="0" borderId="0" applyFont="0" applyFill="0" applyBorder="0" applyAlignment="0"/>
    <xf numFmtId="0" fontId="2" fillId="6" borderId="1"/>
    <xf numFmtId="0" fontId="7" fillId="0" borderId="0"/>
    <xf numFmtId="0" fontId="12" fillId="0" borderId="0" applyNumberFormat="0" applyFill="0" applyBorder="0" applyAlignment="0" applyProtection="0"/>
    <xf numFmtId="0" fontId="20" fillId="0" borderId="0" applyNumberFormat="0" applyFill="0" applyBorder="0" applyAlignment="0" applyProtection="0"/>
    <xf numFmtId="166" fontId="3" fillId="0" borderId="0" applyFont="0" applyFill="0" applyBorder="0" applyAlignment="0" applyProtection="0"/>
    <xf numFmtId="165"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9" fontId="3" fillId="0" borderId="0" applyFont="0" applyFill="0" applyBorder="0" applyAlignment="0" applyProtection="0"/>
    <xf numFmtId="0" fontId="21" fillId="0" borderId="0" applyNumberFormat="0" applyFill="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25" fillId="7" borderId="0" applyNumberFormat="0" applyBorder="0" applyAlignment="0" applyProtection="0"/>
    <xf numFmtId="0" fontId="26" fillId="8" borderId="0" applyNumberFormat="0" applyBorder="0" applyAlignment="0" applyProtection="0"/>
    <xf numFmtId="0" fontId="27" fillId="9" borderId="0" applyNumberFormat="0" applyBorder="0" applyAlignment="0" applyProtection="0"/>
    <xf numFmtId="0" fontId="28" fillId="10" borderId="6" applyNumberFormat="0" applyAlignment="0" applyProtection="0"/>
    <xf numFmtId="0" fontId="29" fillId="11" borderId="7" applyNumberFormat="0" applyAlignment="0" applyProtection="0"/>
    <xf numFmtId="0" fontId="30" fillId="11" borderId="6" applyNumberFormat="0" applyAlignment="0" applyProtection="0"/>
    <xf numFmtId="0" fontId="31" fillId="0" borderId="8" applyNumberFormat="0" applyFill="0" applyAlignment="0" applyProtection="0"/>
    <xf numFmtId="0" fontId="32" fillId="12" borderId="9" applyNumberFormat="0" applyAlignment="0" applyProtection="0"/>
    <xf numFmtId="0" fontId="33" fillId="0" borderId="0" applyNumberFormat="0" applyFill="0" applyBorder="0" applyAlignment="0" applyProtection="0"/>
    <xf numFmtId="0" fontId="3" fillId="13" borderId="1" applyNumberFormat="0" applyFont="0" applyAlignment="0" applyProtection="0"/>
    <xf numFmtId="0" fontId="34" fillId="0" borderId="0" applyNumberFormat="0" applyFill="0" applyBorder="0" applyAlignment="0" applyProtection="0"/>
    <xf numFmtId="0" fontId="35" fillId="0" borderId="10" applyNumberFormat="0" applyFill="0" applyAlignment="0" applyProtection="0"/>
    <xf numFmtId="0" fontId="7"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7"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7"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7"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7"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7"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cellStyleXfs>
  <cellXfs count="58">
    <xf numFmtId="0" fontId="0" fillId="0" borderId="0" xfId="0"/>
    <xf numFmtId="0" fontId="5" fillId="2" borderId="0" xfId="20" applyFont="1" applyFill="1" applyBorder="1" applyAlignment="1">
      <alignment horizontal="left" indent="1"/>
    </xf>
    <xf numFmtId="0" fontId="2" fillId="0" borderId="0" xfId="5"/>
    <xf numFmtId="0" fontId="8" fillId="0" borderId="0" xfId="5" applyFont="1"/>
    <xf numFmtId="0" fontId="0" fillId="0" borderId="0" xfId="0" pivotButton="1"/>
    <xf numFmtId="0" fontId="0" fillId="0" borderId="0" xfId="0" applyAlignment="1">
      <alignment horizontal="left"/>
    </xf>
    <xf numFmtId="0" fontId="0" fillId="0" borderId="0" xfId="0" applyAlignment="1">
      <alignment horizontal="left" indent="1"/>
    </xf>
    <xf numFmtId="0" fontId="10" fillId="5" borderId="0" xfId="0" applyFont="1" applyFill="1"/>
    <xf numFmtId="0" fontId="11" fillId="5" borderId="0" xfId="0" applyFont="1" applyFill="1"/>
    <xf numFmtId="0" fontId="0" fillId="0" borderId="0" xfId="0" applyAlignment="1">
      <alignment horizontal="left" indent="2"/>
    </xf>
    <xf numFmtId="0" fontId="12" fillId="0" borderId="0" xfId="11"/>
    <xf numFmtId="0" fontId="0" fillId="5" borderId="0" xfId="0" applyFill="1"/>
    <xf numFmtId="0" fontId="10" fillId="0" borderId="0" xfId="5" applyFont="1"/>
    <xf numFmtId="0" fontId="3" fillId="0" borderId="0" xfId="5" applyFont="1"/>
    <xf numFmtId="0" fontId="10" fillId="0" borderId="0" xfId="10" applyFont="1"/>
    <xf numFmtId="0" fontId="14" fillId="0" borderId="0" xfId="5" applyFont="1"/>
    <xf numFmtId="164" fontId="3" fillId="0" borderId="0" xfId="7" applyFont="1" applyFill="1" applyBorder="1"/>
    <xf numFmtId="0" fontId="3" fillId="0" borderId="0" xfId="0" applyFont="1"/>
    <xf numFmtId="0" fontId="3" fillId="0" borderId="0" xfId="2"/>
    <xf numFmtId="0" fontId="15" fillId="0" borderId="0" xfId="2" applyFont="1"/>
    <xf numFmtId="0" fontId="16" fillId="0" borderId="0" xfId="2" applyFont="1"/>
    <xf numFmtId="0" fontId="16" fillId="0" borderId="0" xfId="2" applyFont="1" applyAlignment="1">
      <alignment vertical="center"/>
    </xf>
    <xf numFmtId="0" fontId="3" fillId="0" borderId="0" xfId="5" applyFont="1" applyAlignment="1">
      <alignment horizontal="left" vertical="top"/>
    </xf>
    <xf numFmtId="0" fontId="3" fillId="6" borderId="1" xfId="9" applyFont="1"/>
    <xf numFmtId="0" fontId="10" fillId="0" borderId="0" xfId="10" applyFont="1" applyAlignment="1">
      <alignment wrapText="1"/>
    </xf>
    <xf numFmtId="0" fontId="3" fillId="0" borderId="0" xfId="5" applyFont="1" applyAlignment="1">
      <alignment horizontal="right"/>
    </xf>
    <xf numFmtId="0" fontId="14" fillId="3" borderId="0" xfId="5" applyFont="1" applyFill="1"/>
    <xf numFmtId="0" fontId="3" fillId="4" borderId="2" xfId="5" applyFont="1" applyFill="1" applyBorder="1"/>
    <xf numFmtId="164" fontId="3" fillId="4" borderId="2" xfId="7" applyFont="1" applyFill="1" applyBorder="1"/>
    <xf numFmtId="164" fontId="3" fillId="4" borderId="2" xfId="7" applyFont="1" applyFill="1" applyBorder="1" applyAlignment="1"/>
    <xf numFmtId="0" fontId="10" fillId="0" borderId="0" xfId="5" applyFont="1" applyAlignment="1">
      <alignment wrapText="1"/>
    </xf>
    <xf numFmtId="0" fontId="3" fillId="0" borderId="0" xfId="5" applyFont="1" applyAlignment="1">
      <alignment horizontal="center" vertical="center"/>
    </xf>
    <xf numFmtId="0" fontId="17" fillId="2" borderId="0" xfId="1" applyFont="1" applyFill="1">
      <alignment wrapText="1"/>
    </xf>
    <xf numFmtId="0" fontId="18" fillId="2" borderId="0" xfId="3" applyFont="1">
      <alignment horizontal="left" wrapText="1" indent="4"/>
    </xf>
    <xf numFmtId="0" fontId="17" fillId="2" borderId="0" xfId="4" applyFont="1">
      <alignment horizontal="left" wrapText="1" indent="4"/>
    </xf>
    <xf numFmtId="0" fontId="9" fillId="0" borderId="0" xfId="5" applyFont="1"/>
    <xf numFmtId="164" fontId="3" fillId="0" borderId="0" xfId="7" applyFont="1" applyFill="1" applyAlignment="1"/>
    <xf numFmtId="164" fontId="3" fillId="0" borderId="0" xfId="7" applyFont="1" applyFill="1"/>
    <xf numFmtId="0" fontId="19" fillId="0" borderId="0" xfId="11" applyFont="1"/>
    <xf numFmtId="0" fontId="19" fillId="5" borderId="0" xfId="11" applyFont="1" applyFill="1"/>
    <xf numFmtId="0" fontId="19" fillId="0" borderId="0" xfId="11" applyNumberFormat="1" applyFont="1" applyBorder="1" applyAlignment="1">
      <alignment horizontal="left"/>
    </xf>
    <xf numFmtId="169" fontId="3" fillId="0" borderId="0" xfId="6" applyNumberFormat="1" applyFont="1" applyFill="1" applyBorder="1" applyAlignment="1">
      <alignment horizontal="left"/>
    </xf>
    <xf numFmtId="164" fontId="0" fillId="0" borderId="0" xfId="0" applyNumberFormat="1"/>
    <xf numFmtId="16" fontId="1" fillId="0" borderId="0" xfId="6" applyFill="1" applyAlignment="1">
      <alignment horizontal="left"/>
    </xf>
    <xf numFmtId="16" fontId="1" fillId="0" borderId="0" xfId="6" applyFill="1" applyBorder="1" applyAlignment="1">
      <alignment horizontal="left"/>
    </xf>
    <xf numFmtId="164" fontId="11" fillId="5" borderId="0" xfId="0" applyNumberFormat="1" applyFont="1" applyFill="1"/>
    <xf numFmtId="169" fontId="3" fillId="4" borderId="2" xfId="8" applyFont="1" applyFill="1" applyBorder="1" applyAlignment="1">
      <alignment horizontal="left"/>
    </xf>
    <xf numFmtId="16" fontId="1" fillId="4" borderId="2" xfId="6" applyFill="1" applyBorder="1" applyAlignment="1">
      <alignment horizontal="left"/>
    </xf>
    <xf numFmtId="164" fontId="3" fillId="0" borderId="0" xfId="5" applyNumberFormat="1" applyFont="1"/>
    <xf numFmtId="170" fontId="0" fillId="0" borderId="0" xfId="0" applyNumberFormat="1"/>
    <xf numFmtId="0" fontId="36" fillId="0" borderId="0" xfId="0" pivotButton="1" applyFont="1"/>
    <xf numFmtId="0" fontId="36" fillId="0" borderId="0" xfId="0" applyFont="1"/>
    <xf numFmtId="0" fontId="36" fillId="0" borderId="0" xfId="0" applyFont="1" applyAlignment="1">
      <alignment horizontal="left"/>
    </xf>
    <xf numFmtId="164" fontId="36" fillId="0" borderId="0" xfId="0" applyNumberFormat="1" applyFont="1"/>
    <xf numFmtId="0" fontId="0" fillId="38" borderId="0" xfId="0" applyFill="1"/>
    <xf numFmtId="164" fontId="0" fillId="39" borderId="0" xfId="0" applyNumberFormat="1" applyFill="1"/>
    <xf numFmtId="0" fontId="0" fillId="40" borderId="0" xfId="0" applyFill="1"/>
    <xf numFmtId="170" fontId="3" fillId="0" borderId="0" xfId="5" applyNumberFormat="1" applyFont="1"/>
  </cellXfs>
  <cellStyles count="59">
    <cellStyle name="20% - Colore 1" xfId="36" builtinId="30" customBuiltin="1"/>
    <cellStyle name="20% - Colore 2" xfId="40" builtinId="34" customBuiltin="1"/>
    <cellStyle name="20% - Colore 3" xfId="44" builtinId="38" customBuiltin="1"/>
    <cellStyle name="20% - Colore 4" xfId="48" builtinId="42" customBuiltin="1"/>
    <cellStyle name="20% - Colore 5" xfId="52" builtinId="46" customBuiltin="1"/>
    <cellStyle name="20% - Colore 6" xfId="56" builtinId="50" customBuiltin="1"/>
    <cellStyle name="40% - Colore 1" xfId="37" builtinId="31" customBuiltin="1"/>
    <cellStyle name="40% - Colore 2" xfId="41" builtinId="35" customBuiltin="1"/>
    <cellStyle name="40% - Colore 3" xfId="45" builtinId="39" customBuiltin="1"/>
    <cellStyle name="40% - Colore 4" xfId="49" builtinId="43" customBuiltin="1"/>
    <cellStyle name="40% - Colore 5" xfId="53" builtinId="47" customBuiltin="1"/>
    <cellStyle name="40% - Colore 6" xfId="57" builtinId="51" customBuiltin="1"/>
    <cellStyle name="60% - Colore 1" xfId="38" builtinId="32" customBuiltin="1"/>
    <cellStyle name="60% - Colore 2" xfId="42" builtinId="36" customBuiltin="1"/>
    <cellStyle name="60% - Colore 3" xfId="46" builtinId="40" customBuiltin="1"/>
    <cellStyle name="60% - Colore 4" xfId="50" builtinId="44" customBuiltin="1"/>
    <cellStyle name="60% - Colore 5" xfId="54" builtinId="48" customBuiltin="1"/>
    <cellStyle name="60% - Colore 6" xfId="58" builtinId="52" customBuiltin="1"/>
    <cellStyle name="Calcolo" xfId="28" builtinId="22" customBuiltin="1"/>
    <cellStyle name="Cella collegata" xfId="29" builtinId="24" customBuiltin="1"/>
    <cellStyle name="Cella da controllare" xfId="30" builtinId="23" customBuiltin="1"/>
    <cellStyle name="CellaGialla" xfId="9" xr:uid="{00000000-0005-0000-0000-000015000000}"/>
    <cellStyle name="Collegamento ipertestuale" xfId="11" builtinId="8" customBuiltin="1"/>
    <cellStyle name="Collegamento ipertestuale visitato" xfId="12" builtinId="9" customBuiltin="1"/>
    <cellStyle name="Colore 1" xfId="35" builtinId="29" customBuiltin="1"/>
    <cellStyle name="Colore 2" xfId="39" builtinId="33" customBuiltin="1"/>
    <cellStyle name="Colore 3" xfId="43" builtinId="37" customBuiltin="1"/>
    <cellStyle name="Colore 4" xfId="47" builtinId="41" customBuiltin="1"/>
    <cellStyle name="Colore 5" xfId="51" builtinId="45" customBuiltin="1"/>
    <cellStyle name="Colore 6" xfId="55" builtinId="49" customBuiltin="1"/>
    <cellStyle name="Data" xfId="8" xr:uid="{00000000-0005-0000-0000-00001E000000}"/>
    <cellStyle name="Data 2" xfId="6" xr:uid="{00000000-0005-0000-0000-00001F000000}"/>
    <cellStyle name="Input" xfId="26" builtinId="20" customBuiltin="1"/>
    <cellStyle name="Migliaia" xfId="13" builtinId="3" customBuiltin="1"/>
    <cellStyle name="Migliaia [0]" xfId="14" builtinId="6" customBuiltin="1"/>
    <cellStyle name="Neutrale" xfId="25" builtinId="28" customBuiltin="1"/>
    <cellStyle name="Normale" xfId="0" builtinId="0" customBuiltin="1"/>
    <cellStyle name="Normale 2" xfId="5" xr:uid="{00000000-0005-0000-0000-000025000000}"/>
    <cellStyle name="Normale 5 2" xfId="2" xr:uid="{00000000-0005-0000-0000-000026000000}"/>
    <cellStyle name="Nota" xfId="32" builtinId="10" customBuiltin="1"/>
    <cellStyle name="Output" xfId="27" builtinId="21" customBuiltin="1"/>
    <cellStyle name="Percentuale" xfId="17" builtinId="5" customBuiltin="1"/>
    <cellStyle name="Testo avviso" xfId="31" builtinId="11" customBuiltin="1"/>
    <cellStyle name="Testo colonna z A" xfId="10" xr:uid="{00000000-0005-0000-0000-00002B000000}"/>
    <cellStyle name="Testo descrittivo" xfId="33" builtinId="53" customBuiltin="1"/>
    <cellStyle name="Testo Inizio" xfId="1" xr:uid="{00000000-0005-0000-0000-00002D000000}"/>
    <cellStyle name="Titolo" xfId="18" builtinId="15" customBuiltin="1"/>
    <cellStyle name="Titolo 1" xfId="19" builtinId="16" customBuiltin="1"/>
    <cellStyle name="Titolo 1 2" xfId="3" xr:uid="{00000000-0005-0000-0000-000030000000}"/>
    <cellStyle name="Titolo 2" xfId="20" xr:uid="{00000000-0005-0000-0000-000031000000}"/>
    <cellStyle name="Titolo 2 2" xfId="4" xr:uid="{00000000-0005-0000-0000-000032000000}"/>
    <cellStyle name="Titolo 3" xfId="21" builtinId="18" customBuiltin="1"/>
    <cellStyle name="Titolo 4" xfId="22" builtinId="19" customBuiltin="1"/>
    <cellStyle name="Totale" xfId="34" builtinId="25" customBuiltin="1"/>
    <cellStyle name="Valore non valido" xfId="24" builtinId="27" customBuiltin="1"/>
    <cellStyle name="Valore valido" xfId="23" builtinId="26" customBuiltin="1"/>
    <cellStyle name="Valuta" xfId="15" builtinId="4" customBuiltin="1"/>
    <cellStyle name="Valuta [0]" xfId="16" builtinId="7" customBuiltin="1"/>
    <cellStyle name="Valuta 2" xfId="7" xr:uid="{00000000-0005-0000-0000-00003A000000}"/>
  </cellStyles>
  <dxfs count="184">
    <dxf>
      <numFmt numFmtId="170" formatCode="#,##0_ ;[Red]\-#,##0\ "/>
    </dxf>
    <dxf>
      <numFmt numFmtId="173" formatCode="#,##0_);[Red]\(#,##0\)"/>
    </dxf>
    <dxf>
      <numFmt numFmtId="3" formatCode="#,##0"/>
    </dxf>
    <dxf>
      <numFmt numFmtId="170" formatCode="#,##0_ ;[Red]\-#,##0\ "/>
    </dxf>
    <dxf>
      <numFmt numFmtId="173" formatCode="#,##0_);[Red]\(#,##0\)"/>
    </dxf>
    <dxf>
      <numFmt numFmtId="3" formatCode="#,##0"/>
    </dxf>
    <dxf>
      <font>
        <strike val="0"/>
        <outline val="0"/>
        <shadow val="0"/>
        <vertAlign val="baseline"/>
        <name val="Calibri"/>
        <scheme val="none"/>
      </font>
      <numFmt numFmtId="170" formatCode="#,##0_ ;[Red]\-#,##0\ "/>
    </dxf>
    <dxf>
      <font>
        <strike val="0"/>
        <outline val="0"/>
        <shadow val="0"/>
        <vertAlign val="baseline"/>
        <name val="Calibri"/>
        <scheme val="none"/>
      </font>
    </dxf>
    <dxf>
      <font>
        <strike val="0"/>
        <outline val="0"/>
        <shadow val="0"/>
        <vertAlign val="baseline"/>
        <name val="Calibri"/>
        <scheme val="none"/>
      </font>
    </dxf>
    <dxf>
      <font>
        <strike val="0"/>
        <outline val="0"/>
        <shadow val="0"/>
        <vertAlign val="baseline"/>
        <name val="Calibri"/>
        <scheme val="none"/>
      </font>
    </dxf>
    <dxf>
      <font>
        <strike val="0"/>
        <outline val="0"/>
        <shadow val="0"/>
        <vertAlign val="baseline"/>
        <name val="Calibri"/>
        <scheme val="none"/>
      </font>
    </dxf>
    <dxf>
      <font>
        <strike val="0"/>
        <outline val="0"/>
        <shadow val="0"/>
        <vertAlign val="baseline"/>
        <name val="Calibri"/>
        <scheme val="none"/>
      </font>
    </dxf>
    <dxf>
      <font>
        <strike val="0"/>
        <outline val="0"/>
        <shadow val="0"/>
        <vertAlign val="baseline"/>
        <name val="Calibri"/>
        <scheme val="none"/>
      </font>
      <numFmt numFmtId="164" formatCode="&quot;€&quot;\ #,##0;\-&quot;€&quot;\ #,##0"/>
    </dxf>
    <dxf>
      <font>
        <strike val="0"/>
        <outline val="0"/>
        <shadow val="0"/>
        <vertAlign val="baseline"/>
        <name val="Calibri"/>
        <scheme val="none"/>
      </font>
    </dxf>
    <dxf>
      <font>
        <strike val="0"/>
        <outline val="0"/>
        <shadow val="0"/>
        <vertAlign val="baseline"/>
        <name val="Calibri"/>
        <scheme val="none"/>
      </font>
    </dxf>
    <dxf>
      <font>
        <strike val="0"/>
        <outline val="0"/>
        <shadow val="0"/>
        <vertAlign val="baseline"/>
        <name val="Calibri"/>
        <scheme val="none"/>
      </font>
    </dxf>
    <dxf>
      <font>
        <strike val="0"/>
        <outline val="0"/>
        <shadow val="0"/>
        <vertAlign val="baseline"/>
        <name val="Calibri"/>
        <scheme val="none"/>
      </font>
    </dxf>
    <dxf>
      <font>
        <strike val="0"/>
        <outline val="0"/>
        <shadow val="0"/>
        <vertAlign val="baseline"/>
        <name val="Calibri"/>
        <scheme val="none"/>
      </font>
    </dxf>
    <dxf>
      <numFmt numFmtId="164" formatCode="&quot;€&quot;\ #,##0;\-&quot;€&quot;\ #,##0"/>
    </dxf>
    <dxf>
      <numFmt numFmtId="168" formatCode="&quot;€&quot;\ #,##0"/>
    </dxf>
    <dxf>
      <numFmt numFmtId="172" formatCode="&quot;$&quot;#,##0_);\(&quot;$&quot;#,##0\)"/>
    </dxf>
    <dxf>
      <numFmt numFmtId="171" formatCode="&quot;$&quot;#,##0"/>
    </dxf>
    <dxf>
      <font>
        <strike val="0"/>
        <outline val="0"/>
        <shadow val="0"/>
        <u val="none"/>
        <vertAlign val="baseline"/>
        <name val="Calibri"/>
        <scheme val="none"/>
      </font>
      <numFmt numFmtId="164" formatCode="&quot;€&quot;\ #,##0;\-&quot;€&quot;\ #,##0"/>
    </dxf>
    <dxf>
      <font>
        <strike val="0"/>
        <outline val="0"/>
        <shadow val="0"/>
        <u val="none"/>
        <vertAlign val="baseline"/>
        <name val="Calibri"/>
        <scheme val="none"/>
      </font>
    </dxf>
    <dxf>
      <font>
        <strike val="0"/>
        <outline val="0"/>
        <shadow val="0"/>
        <u val="none"/>
        <vertAlign val="baseline"/>
        <name val="Calibri"/>
        <scheme val="none"/>
      </font>
    </dxf>
    <dxf>
      <font>
        <strike val="0"/>
        <outline val="0"/>
        <shadow val="0"/>
        <u val="none"/>
        <vertAlign val="baseline"/>
        <name val="Calibri"/>
        <scheme val="none"/>
      </font>
    </dxf>
    <dxf>
      <font>
        <strike val="0"/>
        <outline val="0"/>
        <shadow val="0"/>
        <u val="none"/>
        <vertAlign val="baseline"/>
        <name val="Calibri"/>
        <scheme val="none"/>
      </font>
    </dxf>
    <dxf>
      <font>
        <strike val="0"/>
        <outline val="0"/>
        <shadow val="0"/>
        <u val="none"/>
        <vertAlign val="baseline"/>
        <name val="Calibri"/>
        <scheme val="none"/>
      </font>
    </dxf>
    <dxf>
      <numFmt numFmtId="164" formatCode="&quot;€&quot;\ #,##0;\-&quot;€&quot;\ #,##0"/>
    </dxf>
    <dxf>
      <numFmt numFmtId="168" formatCode="&quot;€&quot;\ #,##0"/>
    </dxf>
    <dxf>
      <numFmt numFmtId="172" formatCode="&quot;$&quot;#,##0_);\(&quot;$&quot;#,##0\)"/>
    </dxf>
    <dxf>
      <font>
        <name val="Calibri"/>
        <scheme val="none"/>
      </font>
    </dxf>
    <dxf>
      <font>
        <name val="Calibri"/>
        <scheme val="none"/>
      </font>
    </dxf>
    <dxf>
      <font>
        <name val="Calibri"/>
        <scheme val="none"/>
      </font>
    </dxf>
    <dxf>
      <font>
        <name val="Calibri"/>
        <scheme val="none"/>
      </font>
    </dxf>
    <dxf>
      <font>
        <name val="Calibri"/>
        <scheme val="none"/>
      </font>
    </dxf>
    <dxf>
      <font>
        <name val="Calibri"/>
        <scheme val="none"/>
      </font>
    </dxf>
    <dxf>
      <font>
        <b val="0"/>
        <i val="0"/>
        <strike val="0"/>
        <condense val="0"/>
        <extend val="0"/>
        <outline val="0"/>
        <shadow val="0"/>
        <u val="none"/>
        <vertAlign val="baseline"/>
        <sz val="11"/>
        <color theme="1"/>
        <name val="Calibri"/>
        <scheme val="none"/>
      </font>
      <fill>
        <patternFill patternType="solid">
          <fgColor theme="9" tint="0.79998168889431442"/>
          <bgColor theme="9" tint="0.79998168889431442"/>
        </patternFill>
      </fill>
      <border diagonalUp="0" diagonalDown="0" outline="0">
        <left/>
        <right/>
        <top style="thin">
          <color theme="9" tint="0.39997558519241921"/>
        </top>
        <bottom/>
      </border>
    </dxf>
    <dxf>
      <font>
        <b val="0"/>
        <i val="0"/>
        <strike val="0"/>
        <condense val="0"/>
        <extend val="0"/>
        <outline val="0"/>
        <shadow val="0"/>
        <u val="none"/>
        <vertAlign val="baseline"/>
        <sz val="11"/>
        <color theme="1"/>
        <name val="Calibri"/>
        <scheme val="none"/>
      </font>
      <fill>
        <patternFill patternType="solid">
          <fgColor theme="9" tint="0.79998168889431442"/>
          <bgColor theme="9" tint="0.79998168889431442"/>
        </patternFill>
      </fill>
      <border diagonalUp="0" diagonalDown="0" outline="0">
        <left/>
        <right/>
        <top style="thin">
          <color theme="9" tint="0.39997558519241921"/>
        </top>
        <bottom/>
      </border>
    </dxf>
    <dxf>
      <font>
        <b val="0"/>
        <i val="0"/>
        <strike val="0"/>
        <condense val="0"/>
        <extend val="0"/>
        <outline val="0"/>
        <shadow val="0"/>
        <u val="none"/>
        <vertAlign val="baseline"/>
        <sz val="11"/>
        <color theme="1"/>
        <name val="Calibri"/>
        <scheme val="none"/>
      </font>
      <fill>
        <patternFill patternType="solid">
          <fgColor theme="9" tint="0.79998168889431442"/>
          <bgColor theme="9" tint="0.79998168889431442"/>
        </patternFill>
      </fill>
      <border diagonalUp="0" diagonalDown="0" outline="0">
        <left/>
        <right/>
        <top style="thin">
          <color theme="9" tint="0.39997558519241921"/>
        </top>
        <bottom/>
      </border>
    </dxf>
    <dxf>
      <font>
        <b val="0"/>
        <i val="0"/>
        <strike val="0"/>
        <condense val="0"/>
        <extend val="0"/>
        <outline val="0"/>
        <shadow val="0"/>
        <u val="none"/>
        <vertAlign val="baseline"/>
        <sz val="11"/>
        <color theme="1"/>
        <name val="Calibri"/>
        <scheme val="none"/>
      </font>
      <fill>
        <patternFill patternType="solid">
          <fgColor theme="9" tint="0.79998168889431442"/>
          <bgColor theme="9" tint="0.79998168889431442"/>
        </patternFill>
      </fill>
      <alignment horizontal="left" vertical="bottom" textRotation="0" wrapText="0" indent="0" justifyLastLine="0" shrinkToFit="0" readingOrder="0"/>
      <border diagonalUp="0" diagonalDown="0">
        <left/>
        <right/>
        <top style="thin">
          <color theme="9" tint="0.39997558519241921"/>
        </top>
        <bottom/>
      </border>
    </dxf>
    <dxf>
      <border outline="0">
        <left style="thin">
          <color theme="9" tint="0.39997558519241921"/>
        </left>
        <right style="thin">
          <color theme="9" tint="0.39997558519241921"/>
        </right>
        <top style="thin">
          <color theme="9" tint="0.39997558519241921"/>
        </top>
        <bottom style="thin">
          <color theme="9" tint="0.39997558519241921"/>
        </bottom>
      </border>
    </dxf>
    <dxf>
      <font>
        <strike val="0"/>
        <outline val="0"/>
        <shadow val="0"/>
        <u val="none"/>
        <vertAlign val="baseline"/>
        <name val="Calibri"/>
        <scheme val="none"/>
      </font>
    </dxf>
    <dxf>
      <font>
        <b/>
        <i val="0"/>
        <strike val="0"/>
        <condense val="0"/>
        <extend val="0"/>
        <outline val="0"/>
        <shadow val="0"/>
        <u val="none"/>
        <vertAlign val="baseline"/>
        <sz val="11"/>
        <color theme="0"/>
        <name val="Calibri"/>
        <scheme val="none"/>
      </font>
      <fill>
        <patternFill patternType="solid">
          <fgColor theme="9"/>
          <bgColor theme="9"/>
        </patternFill>
      </fill>
    </dxf>
    <dxf>
      <numFmt numFmtId="164" formatCode="&quot;€&quot;\ #,##0;\-&quot;€&quot;\ #,##0"/>
    </dxf>
    <dxf>
      <numFmt numFmtId="174" formatCode="&quot;€&quot;\ #,##0;[Red]#,##0"/>
    </dxf>
    <dxf>
      <font>
        <b val="0"/>
        <i val="0"/>
        <strike val="0"/>
        <condense val="0"/>
        <extend val="0"/>
        <outline val="0"/>
        <shadow val="0"/>
        <u val="none"/>
        <vertAlign val="baseline"/>
        <sz val="11"/>
        <color theme="1"/>
        <name val="Calibri"/>
        <scheme val="none"/>
      </font>
      <fill>
        <patternFill patternType="solid">
          <fgColor theme="9" tint="0.79998168889431442"/>
          <bgColor theme="9" tint="0.79998168889431442"/>
        </patternFill>
      </fill>
      <border diagonalUp="0" diagonalDown="0" outline="0">
        <left/>
        <right/>
        <top style="thin">
          <color theme="9" tint="0.39997558519241921"/>
        </top>
        <bottom/>
      </border>
    </dxf>
    <dxf>
      <font>
        <b val="0"/>
        <i val="0"/>
        <strike val="0"/>
        <condense val="0"/>
        <extend val="0"/>
        <outline val="0"/>
        <shadow val="0"/>
        <u val="none"/>
        <vertAlign val="baseline"/>
        <sz val="11"/>
        <color theme="1"/>
        <name val="Calibri"/>
        <scheme val="none"/>
      </font>
      <fill>
        <patternFill patternType="solid">
          <fgColor theme="9" tint="0.79998168889431442"/>
          <bgColor theme="9" tint="0.79998168889431442"/>
        </patternFill>
      </fill>
      <border diagonalUp="0" diagonalDown="0" outline="0">
        <left/>
        <right/>
        <top style="thin">
          <color theme="9" tint="0.39997558519241921"/>
        </top>
        <bottom/>
      </border>
    </dxf>
    <dxf>
      <font>
        <b val="0"/>
        <i val="0"/>
        <strike val="0"/>
        <condense val="0"/>
        <extend val="0"/>
        <outline val="0"/>
        <shadow val="0"/>
        <u val="none"/>
        <vertAlign val="baseline"/>
        <sz val="11"/>
        <color theme="1"/>
        <name val="Calibri"/>
        <scheme val="none"/>
      </font>
      <fill>
        <patternFill patternType="solid">
          <fgColor theme="9" tint="0.79998168889431442"/>
          <bgColor theme="9" tint="0.79998168889431442"/>
        </patternFill>
      </fill>
      <border diagonalUp="0" diagonalDown="0" outline="0">
        <left/>
        <right/>
        <top style="thin">
          <color theme="9" tint="0.39997558519241921"/>
        </top>
        <bottom/>
      </border>
    </dxf>
    <dxf>
      <font>
        <b val="0"/>
        <i val="0"/>
        <strike val="0"/>
        <condense val="0"/>
        <extend val="0"/>
        <outline val="0"/>
        <shadow val="0"/>
        <u val="none"/>
        <vertAlign val="baseline"/>
        <sz val="11"/>
        <color theme="1"/>
        <name val="Calibri"/>
        <scheme val="none"/>
      </font>
      <fill>
        <patternFill patternType="solid">
          <fgColor theme="9" tint="0.79998168889431442"/>
          <bgColor theme="9" tint="0.79998168889431442"/>
        </patternFill>
      </fill>
      <alignment horizontal="left" vertical="bottom" textRotation="0" wrapText="0" indent="0" justifyLastLine="0" shrinkToFit="0" readingOrder="0"/>
      <border diagonalUp="0" diagonalDown="0">
        <left/>
        <right/>
        <top style="thin">
          <color theme="9" tint="0.39997558519241921"/>
        </top>
        <bottom/>
      </border>
    </dxf>
    <dxf>
      <border outline="0">
        <left style="thin">
          <color theme="9" tint="0.39997558519241921"/>
        </left>
        <right style="thin">
          <color theme="9" tint="0.39997558519241921"/>
        </right>
        <top style="thin">
          <color theme="9" tint="0.39997558519241921"/>
        </top>
        <bottom style="thin">
          <color theme="9" tint="0.39997558519241921"/>
        </bottom>
      </border>
    </dxf>
    <dxf>
      <font>
        <strike val="0"/>
        <outline val="0"/>
        <shadow val="0"/>
        <vertAlign val="baseline"/>
        <name val="Calibri"/>
        <scheme val="none"/>
      </font>
    </dxf>
    <dxf>
      <font>
        <b/>
        <i val="0"/>
        <strike val="0"/>
        <condense val="0"/>
        <extend val="0"/>
        <outline val="0"/>
        <shadow val="0"/>
        <u val="none"/>
        <vertAlign val="baseline"/>
        <sz val="11"/>
        <color theme="0"/>
        <name val="Calibri"/>
        <scheme val="none"/>
      </font>
      <fill>
        <patternFill patternType="solid">
          <fgColor theme="9"/>
          <bgColor theme="9"/>
        </patternFill>
      </fill>
    </dxf>
    <dxf>
      <numFmt numFmtId="164" formatCode="&quot;€&quot;\ #,##0;\-&quot;€&quot;\ #,##0"/>
    </dxf>
    <dxf>
      <numFmt numFmtId="168" formatCode="&quot;€&quot;\ #,##0"/>
    </dxf>
    <dxf>
      <numFmt numFmtId="172" formatCode="&quot;$&quot;#,##0_);\(&quot;$&quot;#,##0\)"/>
    </dxf>
    <dxf>
      <font>
        <b val="0"/>
        <i val="0"/>
        <strike val="0"/>
        <condense val="0"/>
        <extend val="0"/>
        <outline val="0"/>
        <shadow val="0"/>
        <u val="none"/>
        <vertAlign val="baseline"/>
        <sz val="11"/>
        <color theme="1"/>
        <name val="Calibri"/>
        <scheme val="none"/>
      </font>
      <fill>
        <patternFill patternType="solid">
          <fgColor theme="9" tint="0.79998168889431442"/>
          <bgColor theme="9" tint="0.79998168889431442"/>
        </patternFill>
      </fill>
      <alignment vertical="bottom" textRotation="0" wrapText="0" justifyLastLine="0" shrinkToFit="0" readingOrder="0"/>
      <border diagonalUp="0" diagonalDown="0" outline="0">
        <left/>
        <right/>
        <top style="thin">
          <color theme="9" tint="0.39997558519241921"/>
        </top>
        <bottom/>
      </border>
    </dxf>
    <dxf>
      <font>
        <b val="0"/>
        <i val="0"/>
        <strike val="0"/>
        <condense val="0"/>
        <extend val="0"/>
        <outline val="0"/>
        <shadow val="0"/>
        <u val="none"/>
        <vertAlign val="baseline"/>
        <sz val="11"/>
        <color theme="1"/>
        <name val="Calibri"/>
        <scheme val="none"/>
      </font>
      <fill>
        <patternFill patternType="solid">
          <fgColor theme="9" tint="0.79998168889431442"/>
          <bgColor theme="9" tint="0.79998168889431442"/>
        </patternFill>
      </fill>
      <alignment vertical="bottom" textRotation="0" wrapText="0" justifyLastLine="0" shrinkToFit="0" readingOrder="0"/>
      <border diagonalUp="0" diagonalDown="0" outline="0">
        <left/>
        <right/>
        <top style="thin">
          <color theme="9" tint="0.39997558519241921"/>
        </top>
        <bottom/>
      </border>
    </dxf>
    <dxf>
      <font>
        <b val="0"/>
        <i val="0"/>
        <strike val="0"/>
        <condense val="0"/>
        <extend val="0"/>
        <outline val="0"/>
        <shadow val="0"/>
        <u val="none"/>
        <vertAlign val="baseline"/>
        <sz val="11"/>
        <color theme="1"/>
        <name val="Calibri"/>
        <scheme val="none"/>
      </font>
      <fill>
        <patternFill patternType="solid">
          <fgColor theme="9" tint="0.79998168889431442"/>
          <bgColor theme="9" tint="0.79998168889431442"/>
        </patternFill>
      </fill>
      <alignment vertical="bottom" textRotation="0" wrapText="0" justifyLastLine="0" shrinkToFit="0" readingOrder="0"/>
      <border diagonalUp="0" diagonalDown="0" outline="0">
        <left/>
        <right/>
        <top style="thin">
          <color theme="9" tint="0.39997558519241921"/>
        </top>
        <bottom/>
      </border>
    </dxf>
    <dxf>
      <font>
        <b val="0"/>
        <i val="0"/>
        <strike val="0"/>
        <condense val="0"/>
        <extend val="0"/>
        <outline val="0"/>
        <shadow val="0"/>
        <u val="none"/>
        <vertAlign val="baseline"/>
        <sz val="11"/>
        <color theme="1"/>
        <name val="Calibri"/>
        <scheme val="none"/>
      </font>
      <fill>
        <patternFill patternType="solid">
          <fgColor theme="9" tint="0.79998168889431442"/>
          <bgColor theme="9" tint="0.79998168889431442"/>
        </patternFill>
      </fill>
      <alignment horizontal="left" vertical="bottom" textRotation="0" wrapText="0" indent="0" justifyLastLine="0" shrinkToFit="0" readingOrder="0"/>
      <border diagonalUp="0" diagonalDown="0">
        <left/>
        <right/>
        <top style="thin">
          <color theme="9" tint="0.39997558519241921"/>
        </top>
        <bottom/>
      </border>
    </dxf>
    <dxf>
      <border outline="0">
        <left style="thin">
          <color theme="9" tint="0.39997558519241921"/>
        </left>
        <right style="thin">
          <color theme="9" tint="0.39997558519241921"/>
        </right>
        <top style="thin">
          <color theme="9" tint="0.39997558519241921"/>
        </top>
        <bottom style="thin">
          <color theme="9" tint="0.39997558519241921"/>
        </bottom>
      </border>
    </dxf>
    <dxf>
      <font>
        <strike val="0"/>
        <outline val="0"/>
        <shadow val="0"/>
        <vertAlign val="baseline"/>
        <name val="Calibri"/>
        <scheme val="none"/>
      </font>
      <alignment vertical="bottom" textRotation="0" wrapText="0" justifyLastLine="0" shrinkToFit="0" readingOrder="0"/>
    </dxf>
    <dxf>
      <font>
        <b/>
        <i val="0"/>
        <strike val="0"/>
        <condense val="0"/>
        <extend val="0"/>
        <outline val="0"/>
        <shadow val="0"/>
        <u val="none"/>
        <vertAlign val="baseline"/>
        <sz val="11"/>
        <color theme="0"/>
        <name val="Calibri"/>
        <scheme val="none"/>
      </font>
      <fill>
        <patternFill patternType="solid">
          <fgColor theme="9"/>
          <bgColor theme="9"/>
        </patternFill>
      </fill>
      <alignment vertical="bottom" textRotation="0" wrapText="0" justifyLastLine="0" shrinkToFit="0" readingOrder="0"/>
    </dxf>
    <dxf>
      <numFmt numFmtId="164" formatCode="&quot;€&quot;\ #,##0;\-&quot;€&quot;\ #,##0"/>
    </dxf>
    <dxf>
      <numFmt numFmtId="168" formatCode="&quot;€&quot;\ #,##0"/>
    </dxf>
    <dxf>
      <alignment wrapText="0"/>
    </dxf>
    <dxf>
      <alignment wrapText="0"/>
    </dxf>
    <dxf>
      <alignment wrapText="0"/>
    </dxf>
    <dxf>
      <alignment wrapText="0"/>
    </dxf>
    <dxf>
      <numFmt numFmtId="172" formatCode="&quot;$&quot;#,##0_);\(&quot;$&quot;#,##0\)"/>
    </dxf>
    <dxf>
      <numFmt numFmtId="171" formatCode="&quot;$&quot;#,##0"/>
    </dxf>
    <dxf>
      <font>
        <b val="0"/>
        <i val="0"/>
        <strike val="0"/>
        <condense val="0"/>
        <extend val="0"/>
        <outline val="0"/>
        <shadow val="0"/>
        <u val="none"/>
        <vertAlign val="baseline"/>
        <sz val="11"/>
        <color theme="1"/>
        <name val="Calibri"/>
        <scheme val="none"/>
      </font>
      <fill>
        <patternFill patternType="solid">
          <fgColor theme="9" tint="0.79998168889431442"/>
          <bgColor theme="9" tint="0.79998168889431442"/>
        </patternFill>
      </fill>
      <border diagonalUp="0" diagonalDown="0" outline="0">
        <left/>
        <right/>
        <top style="thin">
          <color theme="9" tint="0.39997558519241921"/>
        </top>
        <bottom/>
      </border>
    </dxf>
    <dxf>
      <font>
        <b val="0"/>
        <i val="0"/>
        <strike val="0"/>
        <condense val="0"/>
        <extend val="0"/>
        <outline val="0"/>
        <shadow val="0"/>
        <u val="none"/>
        <vertAlign val="baseline"/>
        <sz val="11"/>
        <color theme="1"/>
        <name val="Calibri"/>
        <scheme val="none"/>
      </font>
      <fill>
        <patternFill patternType="solid">
          <fgColor theme="9" tint="0.79998168889431442"/>
          <bgColor theme="9" tint="0.79998168889431442"/>
        </patternFill>
      </fill>
      <border diagonalUp="0" diagonalDown="0" outline="0">
        <left/>
        <right/>
        <top style="thin">
          <color theme="9" tint="0.39997558519241921"/>
        </top>
        <bottom/>
      </border>
    </dxf>
    <dxf>
      <font>
        <b val="0"/>
        <i val="0"/>
        <strike val="0"/>
        <condense val="0"/>
        <extend val="0"/>
        <outline val="0"/>
        <shadow val="0"/>
        <u val="none"/>
        <vertAlign val="baseline"/>
        <sz val="11"/>
        <color theme="1"/>
        <name val="Calibri"/>
        <scheme val="none"/>
      </font>
      <fill>
        <patternFill patternType="solid">
          <fgColor theme="9" tint="0.79998168889431442"/>
          <bgColor theme="9" tint="0.79998168889431442"/>
        </patternFill>
      </fill>
      <border diagonalUp="0" diagonalDown="0" outline="0">
        <left/>
        <right/>
        <top style="thin">
          <color theme="9" tint="0.39997558519241921"/>
        </top>
        <bottom/>
      </border>
    </dxf>
    <dxf>
      <font>
        <b val="0"/>
        <i val="0"/>
        <strike val="0"/>
        <condense val="0"/>
        <extend val="0"/>
        <outline val="0"/>
        <shadow val="0"/>
        <u val="none"/>
        <vertAlign val="baseline"/>
        <sz val="11"/>
        <color theme="1"/>
        <name val="Calibri"/>
        <scheme val="none"/>
      </font>
      <fill>
        <patternFill patternType="solid">
          <fgColor theme="9" tint="0.79998168889431442"/>
          <bgColor theme="9" tint="0.79998168889431442"/>
        </patternFill>
      </fill>
      <alignment horizontal="left" vertical="bottom" textRotation="0" wrapText="0" indent="0" justifyLastLine="0" shrinkToFit="0" readingOrder="0"/>
      <border diagonalUp="0" diagonalDown="0">
        <left/>
        <right/>
        <top style="thin">
          <color theme="9" tint="0.39997558519241921"/>
        </top>
        <bottom/>
      </border>
    </dxf>
    <dxf>
      <border outline="0">
        <left style="thin">
          <color theme="9" tint="0.39997558519241921"/>
        </left>
        <right style="thin">
          <color theme="9" tint="0.39997558519241921"/>
        </right>
        <top style="thin">
          <color theme="9" tint="0.39997558519241921"/>
        </top>
        <bottom style="thin">
          <color theme="9" tint="0.39997558519241921"/>
        </bottom>
      </border>
    </dxf>
    <dxf>
      <font>
        <strike val="0"/>
        <outline val="0"/>
        <shadow val="0"/>
        <vertAlign val="baseline"/>
        <name val="Calibri"/>
        <scheme val="none"/>
      </font>
    </dxf>
    <dxf>
      <font>
        <b/>
        <i val="0"/>
        <strike val="0"/>
        <condense val="0"/>
        <extend val="0"/>
        <outline val="0"/>
        <shadow val="0"/>
        <u val="none"/>
        <vertAlign val="baseline"/>
        <sz val="11"/>
        <color theme="0"/>
        <name val="Calibri"/>
        <scheme val="none"/>
      </font>
      <fill>
        <patternFill patternType="solid">
          <fgColor theme="9"/>
          <bgColor theme="9"/>
        </patternFill>
      </fill>
    </dxf>
    <dxf>
      <numFmt numFmtId="164" formatCode="&quot;€&quot;\ #,##0;\-&quot;€&quot;\ #,##0"/>
    </dxf>
    <dxf>
      <numFmt numFmtId="168" formatCode="&quot;€&quot;\ #,##0"/>
    </dxf>
    <dxf>
      <numFmt numFmtId="172" formatCode="&quot;$&quot;#,##0_);\(&quot;$&quot;#,##0\)"/>
    </dxf>
    <dxf>
      <numFmt numFmtId="171" formatCode="&quot;$&quot;#,##0"/>
    </dxf>
    <dxf>
      <font>
        <b val="0"/>
        <i val="0"/>
        <strike val="0"/>
        <condense val="0"/>
        <extend val="0"/>
        <outline val="0"/>
        <shadow val="0"/>
        <u val="none"/>
        <vertAlign val="baseline"/>
        <sz val="11"/>
        <color theme="1"/>
        <name val="Calibri"/>
        <scheme val="none"/>
      </font>
      <fill>
        <patternFill patternType="solid">
          <fgColor theme="9" tint="0.79998168889431442"/>
          <bgColor theme="9" tint="0.79998168889431442"/>
        </patternFill>
      </fill>
      <border diagonalUp="0" diagonalDown="0" outline="0">
        <left/>
        <right/>
        <top style="thin">
          <color theme="9" tint="0.39997558519241921"/>
        </top>
        <bottom/>
      </border>
    </dxf>
    <dxf>
      <font>
        <b val="0"/>
        <i val="0"/>
        <strike val="0"/>
        <condense val="0"/>
        <extend val="0"/>
        <outline val="0"/>
        <shadow val="0"/>
        <u val="none"/>
        <vertAlign val="baseline"/>
        <sz val="11"/>
        <color theme="1"/>
        <name val="Calibri"/>
        <scheme val="none"/>
      </font>
      <fill>
        <patternFill patternType="solid">
          <fgColor theme="9" tint="0.79998168889431442"/>
          <bgColor theme="9" tint="0.79998168889431442"/>
        </patternFill>
      </fill>
      <border diagonalUp="0" diagonalDown="0" outline="0">
        <left/>
        <right/>
        <top style="thin">
          <color theme="9" tint="0.39997558519241921"/>
        </top>
        <bottom/>
      </border>
    </dxf>
    <dxf>
      <font>
        <b val="0"/>
        <i val="0"/>
        <strike val="0"/>
        <condense val="0"/>
        <extend val="0"/>
        <outline val="0"/>
        <shadow val="0"/>
        <u val="none"/>
        <vertAlign val="baseline"/>
        <sz val="11"/>
        <color theme="1"/>
        <name val="Calibri"/>
        <scheme val="none"/>
      </font>
      <fill>
        <patternFill patternType="solid">
          <fgColor theme="9" tint="0.79998168889431442"/>
          <bgColor theme="9" tint="0.79998168889431442"/>
        </patternFill>
      </fill>
      <border diagonalUp="0" diagonalDown="0" outline="0">
        <left/>
        <right/>
        <top style="thin">
          <color theme="9" tint="0.39997558519241921"/>
        </top>
        <bottom/>
      </border>
    </dxf>
    <dxf>
      <fill>
        <patternFill patternType="solid">
          <fgColor theme="9" tint="0.79998168889431442"/>
          <bgColor theme="9" tint="0.79998168889431442"/>
        </patternFill>
      </fill>
      <alignment horizontal="left" vertical="bottom" textRotation="0" wrapText="0" indent="0" justifyLastLine="0" shrinkToFit="0" readingOrder="0"/>
      <border diagonalUp="0" diagonalDown="0">
        <left/>
        <right/>
        <top style="thin">
          <color theme="9" tint="0.39997558519241921"/>
        </top>
        <bottom/>
      </border>
    </dxf>
    <dxf>
      <border outline="0">
        <left style="thin">
          <color theme="9" tint="0.39997558519241921"/>
        </left>
        <right style="thin">
          <color theme="9" tint="0.39997558519241921"/>
        </right>
        <top style="thin">
          <color theme="9" tint="0.39997558519241921"/>
        </top>
        <bottom style="thin">
          <color theme="9" tint="0.39997558519241921"/>
        </bottom>
      </border>
    </dxf>
    <dxf>
      <font>
        <strike val="0"/>
        <outline val="0"/>
        <shadow val="0"/>
        <vertAlign val="baseline"/>
        <name val="Calibri"/>
        <scheme val="none"/>
      </font>
    </dxf>
    <dxf>
      <font>
        <b/>
        <i val="0"/>
        <strike val="0"/>
        <condense val="0"/>
        <extend val="0"/>
        <outline val="0"/>
        <shadow val="0"/>
        <u val="none"/>
        <vertAlign val="baseline"/>
        <sz val="11"/>
        <color theme="0"/>
        <name val="Calibri"/>
        <scheme val="none"/>
      </font>
      <fill>
        <patternFill patternType="solid">
          <fgColor theme="9"/>
          <bgColor theme="9"/>
        </patternFill>
      </fill>
    </dxf>
    <dxf>
      <numFmt numFmtId="164" formatCode="&quot;€&quot;\ #,##0;\-&quot;€&quot;\ #,##0"/>
    </dxf>
    <dxf>
      <numFmt numFmtId="168" formatCode="&quot;€&quot;\ #,##0"/>
    </dxf>
    <dxf>
      <numFmt numFmtId="172" formatCode="&quot;$&quot;#,##0_);\(&quot;$&quot;#,##0\)"/>
    </dxf>
    <dxf>
      <numFmt numFmtId="171" formatCode="&quot;$&quot;#,##0"/>
    </dxf>
    <dxf>
      <font>
        <b val="0"/>
        <i val="0"/>
        <strike val="0"/>
        <condense val="0"/>
        <extend val="0"/>
        <outline val="0"/>
        <shadow val="0"/>
        <u val="none"/>
        <vertAlign val="baseline"/>
        <sz val="11"/>
        <color theme="1"/>
        <name val="Calibri"/>
        <scheme val="none"/>
      </font>
      <fill>
        <patternFill patternType="none">
          <fgColor indexed="64"/>
          <bgColor indexed="65"/>
        </patternFill>
      </fill>
    </dxf>
    <dxf>
      <font>
        <b val="0"/>
        <i val="0"/>
        <strike val="0"/>
        <condense val="0"/>
        <extend val="0"/>
        <outline val="0"/>
        <shadow val="0"/>
        <u val="none"/>
        <vertAlign val="baseline"/>
        <sz val="11"/>
        <color theme="1"/>
        <name val="Calibri"/>
        <scheme val="none"/>
      </font>
      <fill>
        <patternFill patternType="none">
          <fgColor indexed="64"/>
          <bgColor indexed="65"/>
        </patternFill>
      </fill>
    </dxf>
    <dxf>
      <font>
        <b val="0"/>
        <i val="0"/>
        <strike val="0"/>
        <condense val="0"/>
        <extend val="0"/>
        <outline val="0"/>
        <shadow val="0"/>
        <u val="none"/>
        <vertAlign val="baseline"/>
        <sz val="11"/>
        <color theme="1"/>
        <name val="Calibri"/>
        <scheme val="none"/>
      </font>
      <fill>
        <patternFill patternType="none">
          <fgColor indexed="64"/>
          <bgColor indexed="65"/>
        </patternFill>
      </fill>
    </dxf>
    <dxf>
      <fill>
        <patternFill patternType="none">
          <fgColor indexed="64"/>
          <bgColor indexed="65"/>
        </patternFill>
      </fill>
      <alignment horizontal="left" vertical="bottom" textRotation="0" wrapText="0" indent="0" justifyLastLine="0" shrinkToFit="0" readingOrder="0"/>
    </dxf>
    <dxf>
      <border outline="0">
        <left style="thin">
          <color rgb="FFA9D08E"/>
        </left>
        <right style="thin">
          <color rgb="FFA9D08E"/>
        </right>
        <top style="thin">
          <color rgb="FFA9D08E"/>
        </top>
        <bottom style="thin">
          <color rgb="FFA9D08E"/>
        </bottom>
      </border>
    </dxf>
    <dxf>
      <font>
        <b val="0"/>
        <i val="0"/>
        <strike val="0"/>
        <condense val="0"/>
        <extend val="0"/>
        <outline val="0"/>
        <shadow val="0"/>
        <u val="none"/>
        <vertAlign val="baseline"/>
        <sz val="11"/>
        <color theme="1"/>
        <name val="Calibri"/>
        <scheme val="none"/>
      </font>
    </dxf>
    <dxf>
      <fill>
        <patternFill patternType="solid">
          <bgColor rgb="FFF4B183"/>
        </patternFill>
      </fill>
    </dxf>
    <dxf>
      <fill>
        <patternFill patternType="solid">
          <bgColor rgb="FFF4B183"/>
        </patternFill>
      </fill>
    </dxf>
    <dxf>
      <fill>
        <patternFill patternType="solid">
          <bgColor rgb="FFB4C6E7"/>
        </patternFill>
      </fill>
    </dxf>
    <dxf>
      <fill>
        <patternFill patternType="solid">
          <bgColor rgb="FFFFE699"/>
        </patternFill>
      </fill>
    </dxf>
    <dxf>
      <fill>
        <patternFill patternType="solid">
          <bgColor rgb="FFFFE699"/>
        </patternFill>
      </fill>
    </dxf>
    <dxf>
      <font>
        <color theme="0" tint="-4.9989318521683403E-2"/>
      </font>
      <fill>
        <patternFill patternType="solid">
          <fgColor indexed="64"/>
          <bgColor theme="0"/>
        </patternFill>
      </fill>
    </dxf>
    <dxf>
      <font>
        <color theme="0" tint="-4.9989318521683403E-2"/>
      </font>
      <fill>
        <patternFill patternType="solid">
          <fgColor indexed="64"/>
          <bgColor theme="0"/>
        </patternFill>
      </fill>
    </dxf>
    <dxf>
      <numFmt numFmtId="164" formatCode="&quot;€&quot;\ #,##0;\-&quot;€&quot;\ #,##0"/>
    </dxf>
    <dxf>
      <numFmt numFmtId="168" formatCode="&quot;€&quot;\ #,##0"/>
    </dxf>
    <dxf>
      <numFmt numFmtId="175" formatCode="&quot;$&quot;#,##0.00_);\(&quot;$&quot;#,##0.00\)"/>
    </dxf>
    <dxf>
      <font>
        <color theme="0" tint="-4.9989318521683403E-2"/>
      </font>
      <fill>
        <patternFill patternType="solid">
          <fgColor indexed="64"/>
          <bgColor theme="0"/>
        </patternFill>
      </fill>
    </dxf>
    <dxf>
      <font>
        <color theme="0" tint="-4.9989318521683403E-2"/>
      </font>
      <numFmt numFmtId="0" formatCode="General"/>
      <fill>
        <patternFill patternType="solid">
          <fgColor indexed="64"/>
          <bgColor theme="0"/>
        </patternFill>
      </fill>
    </dxf>
    <dxf>
      <font>
        <color theme="0" tint="-4.9989318521683403E-2"/>
      </font>
    </dxf>
    <dxf>
      <fill>
        <patternFill patternType="solid">
          <bgColor theme="0"/>
        </patternFill>
      </fill>
    </dxf>
    <dxf>
      <font>
        <color theme="0"/>
      </font>
      <fill>
        <patternFill patternType="solid">
          <fgColor indexed="64"/>
          <bgColor theme="0"/>
        </patternFill>
      </fill>
    </dxf>
    <dxf>
      <fill>
        <patternFill patternType="solid">
          <fgColor indexed="64"/>
          <bgColor theme="0"/>
        </patternFill>
      </fill>
    </dxf>
    <dxf>
      <font>
        <color theme="0"/>
      </font>
    </dxf>
    <dxf>
      <fill>
        <patternFill patternType="solid">
          <bgColor theme="0"/>
        </patternFill>
      </fill>
    </dxf>
    <dxf>
      <font>
        <strike val="0"/>
        <outline val="0"/>
        <shadow val="0"/>
        <vertAlign val="baseline"/>
        <name val="Calibri"/>
        <scheme val="none"/>
      </font>
      <fill>
        <patternFill patternType="none">
          <bgColor auto="1"/>
        </patternFill>
      </fill>
    </dxf>
    <dxf>
      <font>
        <strike val="0"/>
        <outline val="0"/>
        <shadow val="0"/>
        <vertAlign val="baseline"/>
        <name val="Calibri"/>
        <scheme val="none"/>
      </font>
      <fill>
        <patternFill patternType="none">
          <bgColor auto="1"/>
        </patternFill>
      </fill>
    </dxf>
    <dxf>
      <font>
        <strike val="0"/>
        <outline val="0"/>
        <shadow val="0"/>
        <vertAlign val="baseline"/>
        <name val="Calibri"/>
        <scheme val="none"/>
      </font>
      <fill>
        <patternFill patternType="none">
          <bgColor auto="1"/>
        </patternFill>
      </fill>
    </dxf>
    <dxf>
      <fill>
        <patternFill patternType="none">
          <bgColor auto="1"/>
        </patternFill>
      </fill>
      <alignment horizontal="left" vertical="bottom" textRotation="0" wrapText="0" indent="0" justifyLastLine="0" shrinkToFit="0" readingOrder="0"/>
    </dxf>
    <dxf>
      <font>
        <strike val="0"/>
        <outline val="0"/>
        <shadow val="0"/>
        <vertAlign val="baseline"/>
        <name val="Calibri"/>
        <scheme val="none"/>
      </font>
      <fill>
        <patternFill patternType="none">
          <bgColor auto="1"/>
        </patternFill>
      </fill>
    </dxf>
    <dxf>
      <font>
        <strike val="0"/>
        <outline val="0"/>
        <shadow val="0"/>
        <vertAlign val="baseline"/>
        <name val="Calibri"/>
        <scheme val="none"/>
      </font>
    </dxf>
    <dxf>
      <numFmt numFmtId="164" formatCode="&quot;€&quot;\ #,##0;\-&quot;€&quot;\ #,##0"/>
    </dxf>
    <dxf>
      <numFmt numFmtId="168" formatCode="&quot;€&quot;\ #,##0"/>
    </dxf>
    <dxf>
      <numFmt numFmtId="172" formatCode="&quot;$&quot;#,##0_);\(&quot;$&quot;#,##0\)"/>
    </dxf>
    <dxf>
      <numFmt numFmtId="171" formatCode="&quot;$&quot;#,##0"/>
    </dxf>
    <dxf>
      <font>
        <strike val="0"/>
        <outline val="0"/>
        <shadow val="0"/>
        <vertAlign val="baseline"/>
        <name val="Calibri"/>
        <scheme val="none"/>
      </font>
      <fill>
        <patternFill patternType="none">
          <bgColor auto="1"/>
        </patternFill>
      </fill>
    </dxf>
    <dxf>
      <font>
        <strike val="0"/>
        <outline val="0"/>
        <shadow val="0"/>
        <vertAlign val="baseline"/>
        <name val="Calibri"/>
        <scheme val="none"/>
      </font>
      <fill>
        <patternFill patternType="none">
          <bgColor auto="1"/>
        </patternFill>
      </fill>
    </dxf>
    <dxf>
      <font>
        <strike val="0"/>
        <outline val="0"/>
        <shadow val="0"/>
        <vertAlign val="baseline"/>
        <name val="Calibri"/>
        <scheme val="none"/>
      </font>
      <fill>
        <patternFill patternType="none">
          <bgColor auto="1"/>
        </patternFill>
      </fill>
    </dxf>
    <dxf>
      <fill>
        <patternFill patternType="none">
          <bgColor auto="1"/>
        </patternFill>
      </fill>
      <alignment horizontal="left" vertical="bottom" textRotation="0" wrapText="0" indent="0" justifyLastLine="0" shrinkToFit="0" readingOrder="0"/>
    </dxf>
    <dxf>
      <font>
        <strike val="0"/>
        <outline val="0"/>
        <shadow val="0"/>
        <vertAlign val="baseline"/>
        <name val="Calibri"/>
        <scheme val="none"/>
      </font>
      <fill>
        <patternFill patternType="none">
          <bgColor auto="1"/>
        </patternFill>
      </fill>
    </dxf>
    <dxf>
      <font>
        <strike val="0"/>
        <outline val="0"/>
        <shadow val="0"/>
        <vertAlign val="baseline"/>
        <name val="Calibri"/>
        <scheme val="none"/>
      </font>
    </dxf>
    <dxf>
      <numFmt numFmtId="164" formatCode="&quot;€&quot;\ #,##0;\-&quot;€&quot;\ #,##0"/>
    </dxf>
    <dxf>
      <numFmt numFmtId="168" formatCode="&quot;€&quot;\ #,##0"/>
    </dxf>
    <dxf>
      <font>
        <b val="0"/>
        <i val="0"/>
        <strike val="0"/>
        <condense val="0"/>
        <extend val="0"/>
        <outline val="0"/>
        <shadow val="0"/>
        <u val="none"/>
        <vertAlign val="baseline"/>
        <sz val="11"/>
        <color theme="1"/>
        <name val="Calibri"/>
        <scheme val="none"/>
      </font>
      <fill>
        <patternFill patternType="none">
          <fgColor indexed="64"/>
          <bgColor auto="1"/>
        </patternFill>
      </fill>
      <border diagonalUp="0" diagonalDown="0" outline="0">
        <left/>
        <right/>
        <top style="thin">
          <color theme="9" tint="0.39997558519241921"/>
        </top>
        <bottom/>
      </border>
    </dxf>
    <dxf>
      <font>
        <strike val="0"/>
        <outline val="0"/>
        <shadow val="0"/>
        <vertAlign val="baseline"/>
        <name val="Calibri"/>
        <scheme val="none"/>
      </font>
      <fill>
        <patternFill patternType="none">
          <fgColor indexed="64"/>
          <bgColor auto="1"/>
        </patternFill>
      </fill>
    </dxf>
    <dxf>
      <font>
        <strike val="0"/>
        <outline val="0"/>
        <shadow val="0"/>
        <vertAlign val="baseline"/>
        <name val="Calibri"/>
        <scheme val="none"/>
      </font>
      <fill>
        <patternFill patternType="none">
          <fgColor indexed="64"/>
          <bgColor auto="1"/>
        </patternFill>
      </fill>
    </dxf>
    <dxf>
      <fill>
        <patternFill patternType="none">
          <fgColor indexed="64"/>
          <bgColor auto="1"/>
        </patternFill>
      </fill>
      <alignment horizontal="left" vertical="bottom" textRotation="0" wrapText="0" indent="0" justifyLastLine="0" shrinkToFit="0" readingOrder="0"/>
      <border diagonalUp="0" diagonalDown="0">
        <left/>
        <right/>
        <top style="thin">
          <color theme="9" tint="0.39997558519241921"/>
        </top>
        <bottom/>
      </border>
    </dxf>
    <dxf>
      <border outline="0">
        <left style="thin">
          <color theme="9" tint="0.39997558519241921"/>
        </left>
        <right style="thin">
          <color theme="9" tint="0.39997558519241921"/>
        </right>
        <top style="thin">
          <color theme="9" tint="0.39997558519241921"/>
        </top>
        <bottom style="thin">
          <color theme="9" tint="0.39997558519241921"/>
        </bottom>
      </border>
    </dxf>
    <dxf>
      <font>
        <strike val="0"/>
        <outline val="0"/>
        <shadow val="0"/>
        <vertAlign val="baseline"/>
        <name val="Calibri"/>
        <scheme val="none"/>
      </font>
      <fill>
        <patternFill patternType="none">
          <fgColor indexed="64"/>
          <bgColor auto="1"/>
        </patternFill>
      </fill>
    </dxf>
    <dxf>
      <font>
        <b/>
        <i val="0"/>
        <strike val="0"/>
        <condense val="0"/>
        <extend val="0"/>
        <outline val="0"/>
        <shadow val="0"/>
        <u val="none"/>
        <vertAlign val="baseline"/>
        <sz val="11"/>
        <color theme="0"/>
        <name val="Calibri"/>
        <scheme val="none"/>
      </font>
      <fill>
        <patternFill patternType="none">
          <fgColor indexed="64"/>
          <bgColor auto="1"/>
        </patternFill>
      </fill>
    </dxf>
    <dxf>
      <numFmt numFmtId="164" formatCode="&quot;€&quot;\ #,##0;\-&quot;€&quot;\ #,##0"/>
    </dxf>
    <dxf>
      <numFmt numFmtId="168" formatCode="&quot;€&quot;\ #,##0"/>
    </dxf>
    <dxf>
      <numFmt numFmtId="172" formatCode="&quot;$&quot;#,##0_);\(&quot;$&quot;#,##0\)"/>
    </dxf>
    <dxf>
      <numFmt numFmtId="171" formatCode="&quot;$&quot;#,##0"/>
    </dxf>
    <dxf>
      <font>
        <b val="0"/>
        <i val="0"/>
        <strike val="0"/>
        <condense val="0"/>
        <extend val="0"/>
        <outline val="0"/>
        <shadow val="0"/>
        <u val="none"/>
        <vertAlign val="baseline"/>
        <sz val="11"/>
        <color theme="1"/>
        <name val="Calibri"/>
        <scheme val="none"/>
      </font>
      <fill>
        <patternFill patternType="none">
          <fgColor indexed="64"/>
          <bgColor auto="1"/>
        </patternFill>
      </fill>
      <border diagonalUp="0" diagonalDown="0" outline="0">
        <left/>
        <right/>
        <top style="thin">
          <color theme="9" tint="0.39997558519241921"/>
        </top>
        <bottom/>
      </border>
    </dxf>
    <dxf>
      <font>
        <strike val="0"/>
        <outline val="0"/>
        <shadow val="0"/>
        <vertAlign val="baseline"/>
        <name val="Calibri"/>
        <scheme val="none"/>
      </font>
      <fill>
        <patternFill patternType="none">
          <fgColor indexed="64"/>
          <bgColor auto="1"/>
        </patternFill>
      </fill>
    </dxf>
    <dxf>
      <font>
        <strike val="0"/>
        <outline val="0"/>
        <shadow val="0"/>
        <vertAlign val="baseline"/>
        <name val="Calibri"/>
        <scheme val="none"/>
      </font>
      <fill>
        <patternFill patternType="none">
          <fgColor indexed="64"/>
          <bgColor auto="1"/>
        </patternFill>
      </fill>
    </dxf>
    <dxf>
      <fill>
        <patternFill patternType="none">
          <fgColor indexed="64"/>
          <bgColor auto="1"/>
        </patternFill>
      </fill>
      <alignment horizontal="left" vertical="bottom" textRotation="0" wrapText="0" indent="0" justifyLastLine="0" shrinkToFit="0" readingOrder="0"/>
      <border diagonalUp="0" diagonalDown="0">
        <left/>
        <right/>
        <top style="thin">
          <color theme="9" tint="0.39997558519241921"/>
        </top>
        <bottom/>
      </border>
    </dxf>
    <dxf>
      <border outline="0">
        <left style="thin">
          <color theme="9" tint="0.39997558519241921"/>
        </left>
        <right style="thin">
          <color theme="9" tint="0.39997558519241921"/>
        </right>
        <top style="thin">
          <color theme="9" tint="0.39997558519241921"/>
        </top>
        <bottom style="thin">
          <color theme="9" tint="0.39997558519241921"/>
        </bottom>
      </border>
    </dxf>
    <dxf>
      <font>
        <strike val="0"/>
        <outline val="0"/>
        <shadow val="0"/>
        <vertAlign val="baseline"/>
        <name val="Calibri"/>
        <scheme val="none"/>
      </font>
      <fill>
        <patternFill patternType="none">
          <fgColor indexed="64"/>
          <bgColor auto="1"/>
        </patternFill>
      </fill>
    </dxf>
    <dxf>
      <font>
        <b/>
        <i val="0"/>
        <strike val="0"/>
        <condense val="0"/>
        <extend val="0"/>
        <outline val="0"/>
        <shadow val="0"/>
        <u val="none"/>
        <vertAlign val="baseline"/>
        <sz val="11"/>
        <color theme="0"/>
        <name val="Calibri"/>
        <scheme val="none"/>
      </font>
      <fill>
        <patternFill patternType="none">
          <fgColor indexed="64"/>
          <bgColor auto="1"/>
        </patternFill>
      </fill>
    </dxf>
    <dxf>
      <numFmt numFmtId="164" formatCode="&quot;€&quot;\ #,##0;\-&quot;€&quot;\ #,##0"/>
    </dxf>
    <dxf>
      <numFmt numFmtId="168" formatCode="&quot;€&quot;\ #,##0"/>
    </dxf>
    <dxf>
      <numFmt numFmtId="172" formatCode="&quot;$&quot;#,##0_);\(&quot;$&quot;#,##0\)"/>
    </dxf>
    <dxf>
      <numFmt numFmtId="171" formatCode="&quot;$&quot;#,##0"/>
    </dxf>
    <dxf>
      <font>
        <b val="0"/>
        <i val="0"/>
        <strike val="0"/>
        <condense val="0"/>
        <extend val="0"/>
        <outline val="0"/>
        <shadow val="0"/>
        <u val="none"/>
        <vertAlign val="baseline"/>
        <sz val="11"/>
        <color theme="1"/>
        <name val="Calibri"/>
        <scheme val="none"/>
      </font>
      <fill>
        <patternFill patternType="none">
          <fgColor indexed="64"/>
          <bgColor auto="1"/>
        </patternFill>
      </fill>
      <border diagonalUp="0" diagonalDown="0" outline="0">
        <left/>
        <right/>
        <top style="thin">
          <color theme="9" tint="0.39997558519241921"/>
        </top>
        <bottom/>
      </border>
    </dxf>
    <dxf>
      <font>
        <strike val="0"/>
        <outline val="0"/>
        <shadow val="0"/>
        <vertAlign val="baseline"/>
        <name val="Calibri"/>
        <scheme val="none"/>
      </font>
      <fill>
        <patternFill patternType="none">
          <fgColor indexed="64"/>
          <bgColor auto="1"/>
        </patternFill>
      </fill>
    </dxf>
    <dxf>
      <font>
        <strike val="0"/>
        <outline val="0"/>
        <shadow val="0"/>
        <vertAlign val="baseline"/>
        <name val="Calibri"/>
        <scheme val="none"/>
      </font>
      <fill>
        <patternFill patternType="none">
          <fgColor indexed="64"/>
          <bgColor auto="1"/>
        </patternFill>
      </fill>
    </dxf>
    <dxf>
      <fill>
        <patternFill patternType="none">
          <fgColor indexed="64"/>
          <bgColor auto="1"/>
        </patternFill>
      </fill>
      <alignment horizontal="left" vertical="bottom" textRotation="0" wrapText="0" indent="0" justifyLastLine="0" shrinkToFit="0" readingOrder="0"/>
      <border diagonalUp="0" diagonalDown="0">
        <left/>
        <right/>
        <top style="thin">
          <color theme="9" tint="0.39997558519241921"/>
        </top>
        <bottom/>
      </border>
    </dxf>
    <dxf>
      <border outline="0">
        <left style="thin">
          <color theme="9" tint="0.39997558519241921"/>
        </left>
        <right style="thin">
          <color theme="9" tint="0.39997558519241921"/>
        </right>
        <top style="thin">
          <color theme="9" tint="0.39997558519241921"/>
        </top>
        <bottom style="thin">
          <color theme="9" tint="0.39997558519241921"/>
        </bottom>
      </border>
    </dxf>
    <dxf>
      <font>
        <strike val="0"/>
        <outline val="0"/>
        <shadow val="0"/>
        <vertAlign val="baseline"/>
        <name val="Calibri"/>
        <scheme val="none"/>
      </font>
      <fill>
        <patternFill patternType="none">
          <fgColor indexed="64"/>
          <bgColor auto="1"/>
        </patternFill>
      </fill>
    </dxf>
    <dxf>
      <font>
        <b/>
        <i val="0"/>
        <strike val="0"/>
        <condense val="0"/>
        <extend val="0"/>
        <outline val="0"/>
        <shadow val="0"/>
        <u val="none"/>
        <vertAlign val="baseline"/>
        <sz val="11"/>
        <color theme="0"/>
        <name val="Calibri"/>
        <scheme val="none"/>
      </font>
      <fill>
        <patternFill patternType="none">
          <fgColor indexed="64"/>
          <bgColor auto="1"/>
        </patternFill>
      </fill>
    </dxf>
    <dxf>
      <numFmt numFmtId="164" formatCode="&quot;€&quot;\ #,##0;\-&quot;€&quot;\ #,##0"/>
    </dxf>
    <dxf>
      <numFmt numFmtId="168" formatCode="&quot;€&quot;\ #,##0"/>
    </dxf>
    <dxf>
      <numFmt numFmtId="172" formatCode="&quot;$&quot;#,##0_);\(&quot;$&quot;#,##0\)"/>
    </dxf>
    <dxf>
      <numFmt numFmtId="171" formatCode="&quot;$&quot;#,##0"/>
    </dxf>
    <dxf>
      <font>
        <b val="0"/>
        <i val="0"/>
        <strike val="0"/>
        <condense val="0"/>
        <extend val="0"/>
        <outline val="0"/>
        <shadow val="0"/>
        <u val="none"/>
        <vertAlign val="baseline"/>
        <sz val="11"/>
        <color theme="1"/>
        <name val="Calibri"/>
        <scheme val="none"/>
      </font>
      <fill>
        <patternFill patternType="none">
          <fgColor theme="9" tint="0.79998168889431442"/>
          <bgColor auto="1"/>
        </patternFill>
      </fill>
      <border diagonalUp="0" diagonalDown="0" outline="0">
        <left/>
        <right/>
        <top style="thin">
          <color theme="9" tint="0.39997558519241921"/>
        </top>
        <bottom/>
      </border>
    </dxf>
    <dxf>
      <font>
        <b val="0"/>
        <i val="0"/>
        <strike val="0"/>
        <condense val="0"/>
        <extend val="0"/>
        <outline val="0"/>
        <shadow val="0"/>
        <u val="none"/>
        <vertAlign val="baseline"/>
        <sz val="11"/>
        <color theme="1"/>
        <name val="Calibri"/>
        <scheme val="none"/>
      </font>
      <fill>
        <patternFill patternType="none">
          <fgColor theme="9" tint="0.79998168889431442"/>
          <bgColor auto="1"/>
        </patternFill>
      </fill>
      <border diagonalUp="0" diagonalDown="0" outline="0">
        <left/>
        <right/>
        <top style="thin">
          <color theme="9" tint="0.39997558519241921"/>
        </top>
        <bottom/>
      </border>
    </dxf>
    <dxf>
      <font>
        <b val="0"/>
        <i val="0"/>
        <strike val="0"/>
        <condense val="0"/>
        <extend val="0"/>
        <outline val="0"/>
        <shadow val="0"/>
        <u val="none"/>
        <vertAlign val="baseline"/>
        <sz val="11"/>
        <color theme="1"/>
        <name val="Calibri"/>
        <scheme val="none"/>
      </font>
      <fill>
        <patternFill patternType="none">
          <fgColor theme="9" tint="0.79998168889431442"/>
          <bgColor auto="1"/>
        </patternFill>
      </fill>
      <border diagonalUp="0" diagonalDown="0" outline="0">
        <left/>
        <right/>
        <top style="thin">
          <color theme="9" tint="0.39997558519241921"/>
        </top>
        <bottom/>
      </border>
    </dxf>
    <dxf>
      <fill>
        <patternFill patternType="none">
          <bgColor auto="1"/>
        </patternFill>
      </fill>
      <alignment horizontal="left" vertical="bottom" textRotation="0" wrapText="0" indent="0" justifyLastLine="0" shrinkToFit="0" readingOrder="0"/>
    </dxf>
    <dxf>
      <border outline="0">
        <left style="thin">
          <color theme="9" tint="0.39997558519241921"/>
        </left>
        <right style="thin">
          <color theme="9" tint="0.39997558519241921"/>
        </right>
        <top style="thin">
          <color theme="9" tint="0.39997558519241921"/>
        </top>
        <bottom style="thin">
          <color theme="9" tint="0.39997558519241921"/>
        </bottom>
      </border>
    </dxf>
    <dxf>
      <font>
        <strike val="0"/>
        <outline val="0"/>
        <shadow val="0"/>
        <u val="none"/>
        <vertAlign val="baseline"/>
        <sz val="11"/>
        <color theme="1"/>
        <name val="Calibri"/>
        <scheme val="none"/>
      </font>
      <fill>
        <patternFill patternType="none">
          <bgColor auto="1"/>
        </patternFill>
      </fill>
    </dxf>
    <dxf>
      <font>
        <b/>
        <i val="0"/>
        <strike val="0"/>
        <condense val="0"/>
        <extend val="0"/>
        <outline val="0"/>
        <shadow val="0"/>
        <u val="none"/>
        <vertAlign val="baseline"/>
        <sz val="11"/>
        <color theme="0"/>
        <name val="Calibri"/>
        <scheme val="none"/>
      </font>
      <fill>
        <patternFill patternType="none">
          <fgColor indexed="64"/>
          <bgColor auto="1"/>
        </patternFill>
      </fill>
    </dxf>
    <dxf>
      <numFmt numFmtId="164" formatCode="&quot;€&quot;\ #,##0;\-&quot;€&quot;\ #,##0"/>
    </dxf>
    <dxf>
      <numFmt numFmtId="168" formatCode="&quot;€&quot;\ #,##0"/>
    </dxf>
    <dxf>
      <font>
        <name val="Calibri"/>
        <scheme val="none"/>
      </font>
    </dxf>
    <dxf>
      <font>
        <name val="Calibri"/>
        <scheme val="none"/>
      </font>
    </dxf>
    <dxf>
      <font>
        <name val="Calibri"/>
        <scheme val="none"/>
      </font>
    </dxf>
    <dxf>
      <font>
        <name val="Calibri"/>
        <scheme val="none"/>
      </font>
    </dxf>
    <dxf>
      <font>
        <name val="Calibri"/>
        <scheme val="none"/>
      </font>
    </dxf>
    <dxf>
      <numFmt numFmtId="172" formatCode="&quot;$&quot;#,##0_);\(&quot;$&quot;#,##0\)"/>
    </dxf>
    <dxf>
      <numFmt numFmtId="171" formatCode="&quot;$&quot;#,##0"/>
    </dxf>
  </dxfs>
  <tableStyles count="0" defaultTableStyle="TableStyleMedium2" defaultPivotStyle="PivotStyleLight16"/>
  <colors>
    <mruColors>
      <color rgb="FFF4B183"/>
      <color rgb="FFB4C6E7"/>
      <color rgb="FFFFE699"/>
      <color rgb="FFF8F8F8"/>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pivotCacheDefinition" Target="pivotCache/pivotCacheDefinition13.xml"/><Relationship Id="rId21" Type="http://schemas.openxmlformats.org/officeDocument/2006/relationships/worksheet" Target="worksheets/sheet21.xml"/><Relationship Id="rId34" Type="http://schemas.openxmlformats.org/officeDocument/2006/relationships/pivotCacheDefinition" Target="pivotCache/pivotCacheDefinition8.xml"/><Relationship Id="rId42" Type="http://schemas.openxmlformats.org/officeDocument/2006/relationships/theme" Target="theme/theme1.xml"/><Relationship Id="rId47"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pivotCacheDefinition" Target="pivotCache/pivotCacheDefinition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pivotCacheDefinition" Target="pivotCache/pivotCacheDefinition6.xml"/><Relationship Id="rId37" Type="http://schemas.openxmlformats.org/officeDocument/2006/relationships/pivotCacheDefinition" Target="pivotCache/pivotCacheDefinition11.xml"/><Relationship Id="rId40" Type="http://schemas.openxmlformats.org/officeDocument/2006/relationships/pivotCacheDefinition" Target="pivotCache/pivotCacheDefinition14.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pivotCacheDefinition" Target="pivotCache/pivotCacheDefinition2.xml"/><Relationship Id="rId36" Type="http://schemas.openxmlformats.org/officeDocument/2006/relationships/pivotCacheDefinition" Target="pivotCache/pivotCacheDefinition10.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pivotCacheDefinition" Target="pivotCache/pivotCacheDefinition5.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pivotCacheDefinition" Target="pivotCache/pivotCacheDefinition1.xml"/><Relationship Id="rId30" Type="http://schemas.openxmlformats.org/officeDocument/2006/relationships/pivotCacheDefinition" Target="pivotCache/pivotCacheDefinition4.xml"/><Relationship Id="rId35" Type="http://schemas.openxmlformats.org/officeDocument/2006/relationships/pivotCacheDefinition" Target="pivotCache/pivotCacheDefinition9.xml"/><Relationship Id="rId43" Type="http://schemas.openxmlformats.org/officeDocument/2006/relationships/styles" Target="styles.xml"/><Relationship Id="rId48"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pivotCacheDefinition" Target="pivotCache/pivotCacheDefinition7.xml"/><Relationship Id="rId38" Type="http://schemas.openxmlformats.org/officeDocument/2006/relationships/pivotCacheDefinition" Target="pivotCache/pivotCacheDefinition12.xml"/><Relationship Id="rId46"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pivotCacheDefinition" Target="pivotCache/pivotCacheDefinition15.xml"/></Relationships>
</file>

<file path=xl/drawings/_rels/drawing1.xml.rels><?xml version="1.0" encoding="UTF-8" standalone="yes"?>
<Relationships xmlns="http://schemas.openxmlformats.org/package/2006/relationships"><Relationship Id="rId2" Type="http://schemas.openxmlformats.org/officeDocument/2006/relationships/hyperlink" Target="#'1'!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8'!A1"/><Relationship Id="rId1" Type="http://schemas.openxmlformats.org/officeDocument/2006/relationships/hyperlink" Target="#'10'!A1"/></Relationships>
</file>

<file path=xl/drawings/_rels/drawing1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9'!A1"/><Relationship Id="rId1" Type="http://schemas.openxmlformats.org/officeDocument/2006/relationships/hyperlink" Target="#'11'!A1"/></Relationships>
</file>

<file path=xl/drawings/_rels/drawing12.xml.rels><?xml version="1.0" encoding="UTF-8" standalone="yes"?>
<Relationships xmlns="http://schemas.openxmlformats.org/package/2006/relationships"><Relationship Id="rId2" Type="http://schemas.openxmlformats.org/officeDocument/2006/relationships/hyperlink" Target="#'10'!A1"/><Relationship Id="rId1" Type="http://schemas.openxmlformats.org/officeDocument/2006/relationships/hyperlink" Target="#'12'!A1"/></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11'!A1"/><Relationship Id="rId1" Type="http://schemas.openxmlformats.org/officeDocument/2006/relationships/hyperlink" Target="#'13'!A1"/><Relationship Id="rId6" Type="http://schemas.openxmlformats.org/officeDocument/2006/relationships/image" Target="../media/image8.svg"/><Relationship Id="rId5" Type="http://schemas.openxmlformats.org/officeDocument/2006/relationships/image" Target="../media/image7.png"/><Relationship Id="rId4" Type="http://schemas.openxmlformats.org/officeDocument/2006/relationships/image" Target="../media/image6.svg"/></Relationships>
</file>

<file path=xl/drawings/_rels/drawing1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12'!A1"/><Relationship Id="rId1" Type="http://schemas.openxmlformats.org/officeDocument/2006/relationships/hyperlink" Target="#'14'!A1"/></Relationships>
</file>

<file path=xl/drawings/_rels/drawing15.xml.rels><?xml version="1.0" encoding="UTF-8" standalone="yes"?>
<Relationships xmlns="http://schemas.openxmlformats.org/package/2006/relationships"><Relationship Id="rId2" Type="http://schemas.openxmlformats.org/officeDocument/2006/relationships/hyperlink" Target="#'13'!A1"/><Relationship Id="rId1" Type="http://schemas.openxmlformats.org/officeDocument/2006/relationships/hyperlink" Target="#'15'!A1"/></Relationships>
</file>

<file path=xl/drawings/_rels/drawing16.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hyperlink" Target="#'14'!A1"/><Relationship Id="rId1" Type="http://schemas.openxmlformats.org/officeDocument/2006/relationships/hyperlink" Target="#'16'!A1"/><Relationship Id="rId4" Type="http://schemas.openxmlformats.org/officeDocument/2006/relationships/image" Target="../media/image11.svg"/></Relationships>
</file>

<file path=xl/drawings/_rels/drawing17.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hyperlink" Target="#'15'!A1"/><Relationship Id="rId1" Type="http://schemas.openxmlformats.org/officeDocument/2006/relationships/hyperlink" Target="#'17'!A1"/><Relationship Id="rId4" Type="http://schemas.openxmlformats.org/officeDocument/2006/relationships/image" Target="../media/image13.svg"/></Relationships>
</file>

<file path=xl/drawings/_rels/drawing18.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hyperlink" Target="#'16'!A1"/><Relationship Id="rId1" Type="http://schemas.openxmlformats.org/officeDocument/2006/relationships/hyperlink" Target="#'18'!A1"/><Relationship Id="rId4" Type="http://schemas.openxmlformats.org/officeDocument/2006/relationships/image" Target="../media/image11.svg"/></Relationships>
</file>

<file path=xl/drawings/_rels/drawing19.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hyperlink" Target="#'17'!A1"/><Relationship Id="rId1" Type="http://schemas.openxmlformats.org/officeDocument/2006/relationships/hyperlink" Target="#'19'!A1"/><Relationship Id="rId4" Type="http://schemas.openxmlformats.org/officeDocument/2006/relationships/image" Target="../media/image15.svg"/></Relationships>
</file>

<file path=xl/drawings/_rels/drawing2.xml.rels><?xml version="1.0" encoding="UTF-8" standalone="yes"?>
<Relationships xmlns="http://schemas.openxmlformats.org/package/2006/relationships"><Relationship Id="rId2" Type="http://schemas.openxmlformats.org/officeDocument/2006/relationships/hyperlink" Target="#'Inizio'!A1"/><Relationship Id="rId1" Type="http://schemas.openxmlformats.org/officeDocument/2006/relationships/hyperlink" Target="#'2'!A1"/></Relationships>
</file>

<file path=xl/drawings/_rels/drawing20.xml.rels><?xml version="1.0" encoding="UTF-8" standalone="yes"?>
<Relationships xmlns="http://schemas.openxmlformats.org/package/2006/relationships"><Relationship Id="rId3" Type="http://schemas.openxmlformats.org/officeDocument/2006/relationships/hyperlink" Target="#'20'!A1"/><Relationship Id="rId2" Type="http://schemas.openxmlformats.org/officeDocument/2006/relationships/image" Target="../media/image17.svg"/><Relationship Id="rId1" Type="http://schemas.openxmlformats.org/officeDocument/2006/relationships/image" Target="../media/image16.png"/><Relationship Id="rId4" Type="http://schemas.openxmlformats.org/officeDocument/2006/relationships/hyperlink" Target="#'18'!A1"/></Relationships>
</file>

<file path=xl/drawings/_rels/drawing21.xml.rels><?xml version="1.0" encoding="UTF-8" standalone="yes"?>
<Relationships xmlns="http://schemas.openxmlformats.org/package/2006/relationships"><Relationship Id="rId2" Type="http://schemas.openxmlformats.org/officeDocument/2006/relationships/hyperlink" Target="#'19'!A1"/><Relationship Id="rId1" Type="http://schemas.openxmlformats.org/officeDocument/2006/relationships/hyperlink" Target="#'21'!A1"/></Relationships>
</file>

<file path=xl/drawings/_rels/drawing22.xml.rels><?xml version="1.0" encoding="UTF-8" standalone="yes"?>
<Relationships xmlns="http://schemas.openxmlformats.org/package/2006/relationships"><Relationship Id="rId2" Type="http://schemas.openxmlformats.org/officeDocument/2006/relationships/hyperlink" Target="#'20'!A1"/><Relationship Id="rId1" Type="http://schemas.openxmlformats.org/officeDocument/2006/relationships/hyperlink" Target="#'22'!A1"/></Relationships>
</file>

<file path=xl/drawings/_rels/drawing23.xml.rels><?xml version="1.0" encoding="UTF-8" standalone="yes"?>
<Relationships xmlns="http://schemas.openxmlformats.org/package/2006/relationships"><Relationship Id="rId2" Type="http://schemas.openxmlformats.org/officeDocument/2006/relationships/hyperlink" Target="#'21'!A1"/><Relationship Id="rId1" Type="http://schemas.openxmlformats.org/officeDocument/2006/relationships/hyperlink" Target="#'23'!A1"/></Relationships>
</file>

<file path=xl/drawings/_rels/drawing24.xml.rels><?xml version="1.0" encoding="UTF-8" standalone="yes"?>
<Relationships xmlns="http://schemas.openxmlformats.org/package/2006/relationships"><Relationship Id="rId2" Type="http://schemas.openxmlformats.org/officeDocument/2006/relationships/hyperlink" Target="#'22'!A1"/><Relationship Id="rId1" Type="http://schemas.openxmlformats.org/officeDocument/2006/relationships/hyperlink" Target="#'24'!A1"/></Relationships>
</file>

<file path=xl/drawings/_rels/drawing25.xml.rels><?xml version="1.0" encoding="UTF-8" standalone="yes"?>
<Relationships xmlns="http://schemas.openxmlformats.org/package/2006/relationships"><Relationship Id="rId2" Type="http://schemas.openxmlformats.org/officeDocument/2006/relationships/hyperlink" Target="#'23'!A1"/><Relationship Id="rId1" Type="http://schemas.openxmlformats.org/officeDocument/2006/relationships/hyperlink" Target="#'Altre informazioni'!A1"/></Relationships>
</file>

<file path=xl/drawings/_rels/drawing26.xml.rels><?xml version="1.0" encoding="UTF-8" standalone="yes"?>
<Relationships xmlns="http://schemas.openxmlformats.org/package/2006/relationships"><Relationship Id="rId3" Type="http://schemas.openxmlformats.org/officeDocument/2006/relationships/image" Target="../media/image18.png"/><Relationship Id="rId7" Type="http://schemas.openxmlformats.org/officeDocument/2006/relationships/image" Target="../media/image21.png"/><Relationship Id="rId2" Type="http://schemas.openxmlformats.org/officeDocument/2006/relationships/hyperlink" Target="https://support.office.com/it-IT/article/create-a-pivottable-to-analyze-worksheet-data-a9a84538-bfe9-40a9-a8e9-f99134456576" TargetMode="External"/><Relationship Id="rId1" Type="http://schemas.openxmlformats.org/officeDocument/2006/relationships/hyperlink" Target="https://techcommunity.microsoft.com/t5/excel/ct-p/excel_cat" TargetMode="External"/><Relationship Id="rId6" Type="http://schemas.openxmlformats.org/officeDocument/2006/relationships/image" Target="../media/image20.svg"/><Relationship Id="rId5" Type="http://schemas.openxmlformats.org/officeDocument/2006/relationships/image" Target="../media/image19.png"/><Relationship Id="rId4" Type="http://schemas.openxmlformats.org/officeDocument/2006/relationships/hyperlink" Target="https://support.office.com/it-IT/article/refresh-pivottable-data-6d24cece-a038-468a-8176-8b6568ca9be2" TargetMode="External"/></Relationships>
</file>

<file path=xl/drawings/_rels/drawing3.xml.rels><?xml version="1.0" encoding="UTF-8" standalone="yes"?>
<Relationships xmlns="http://schemas.openxmlformats.org/package/2006/relationships"><Relationship Id="rId2" Type="http://schemas.openxmlformats.org/officeDocument/2006/relationships/hyperlink" Target="#'1'!A1"/><Relationship Id="rId1" Type="http://schemas.openxmlformats.org/officeDocument/2006/relationships/hyperlink" Target="#'3'!A1"/></Relationships>
</file>

<file path=xl/drawings/_rels/drawing4.xml.rels><?xml version="1.0" encoding="UTF-8" standalone="yes"?>
<Relationships xmlns="http://schemas.openxmlformats.org/package/2006/relationships"><Relationship Id="rId2" Type="http://schemas.openxmlformats.org/officeDocument/2006/relationships/hyperlink" Target="#'2'!A1"/><Relationship Id="rId1" Type="http://schemas.openxmlformats.org/officeDocument/2006/relationships/hyperlink" Target="#'4'!A1"/></Relationships>
</file>

<file path=xl/drawings/_rels/drawing5.xml.rels><?xml version="1.0" encoding="UTF-8" standalone="yes"?>
<Relationships xmlns="http://schemas.openxmlformats.org/package/2006/relationships"><Relationship Id="rId2" Type="http://schemas.openxmlformats.org/officeDocument/2006/relationships/hyperlink" Target="#'3'!A1"/><Relationship Id="rId1" Type="http://schemas.openxmlformats.org/officeDocument/2006/relationships/hyperlink" Target="#'5'!A1"/></Relationships>
</file>

<file path=xl/drawings/_rels/drawing6.xml.rels><?xml version="1.0" encoding="UTF-8" standalone="yes"?>
<Relationships xmlns="http://schemas.openxmlformats.org/package/2006/relationships"><Relationship Id="rId2" Type="http://schemas.openxmlformats.org/officeDocument/2006/relationships/hyperlink" Target="#'4'!A1"/><Relationship Id="rId1" Type="http://schemas.openxmlformats.org/officeDocument/2006/relationships/hyperlink" Target="#'6'!A1"/></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5'!A1"/><Relationship Id="rId1" Type="http://schemas.openxmlformats.org/officeDocument/2006/relationships/hyperlink" Target="#'7'!A1"/></Relationships>
</file>

<file path=xl/drawings/_rels/drawing8.xml.rels><?xml version="1.0" encoding="UTF-8" standalone="yes"?>
<Relationships xmlns="http://schemas.openxmlformats.org/package/2006/relationships"><Relationship Id="rId2" Type="http://schemas.openxmlformats.org/officeDocument/2006/relationships/hyperlink" Target="#'6'!A1"/><Relationship Id="rId1" Type="http://schemas.openxmlformats.org/officeDocument/2006/relationships/hyperlink" Target="#'8'!A1"/></Relationships>
</file>

<file path=xl/drawings/_rels/drawing9.xml.rels><?xml version="1.0" encoding="UTF-8" standalone="yes"?>
<Relationships xmlns="http://schemas.openxmlformats.org/package/2006/relationships"><Relationship Id="rId2" Type="http://schemas.openxmlformats.org/officeDocument/2006/relationships/hyperlink" Target="#'7'!A1"/><Relationship Id="rId1" Type="http://schemas.openxmlformats.org/officeDocument/2006/relationships/hyperlink" Target="#'9'!A1"/></Relationships>
</file>

<file path=xl/drawings/drawing1.xml><?xml version="1.0" encoding="utf-8"?>
<xdr:wsDr xmlns:xdr="http://schemas.openxmlformats.org/drawingml/2006/spreadsheetDrawing" xmlns:a="http://schemas.openxmlformats.org/drawingml/2006/main">
  <xdr:twoCellAnchor editAs="absolute">
    <xdr:from>
      <xdr:col>0</xdr:col>
      <xdr:colOff>132080</xdr:colOff>
      <xdr:row>3</xdr:row>
      <xdr:rowOff>1432243</xdr:rowOff>
    </xdr:from>
    <xdr:to>
      <xdr:col>0</xdr:col>
      <xdr:colOff>1771650</xdr:colOff>
      <xdr:row>3</xdr:row>
      <xdr:rowOff>2165668</xdr:rowOff>
    </xdr:to>
    <xdr:pic>
      <xdr:nvPicPr>
        <xdr:cNvPr id="2" name="Logo" descr="Logo di Excel">
          <a:extLst>
            <a:ext uri="{FF2B5EF4-FFF2-40B4-BE49-F238E27FC236}">
              <a16:creationId xmlns:a16="http://schemas.microsoft.com/office/drawing/2014/main" id="{4F4D5E8C-CF05-440E-8B75-3A0092A64F40}"/>
            </a:ext>
          </a:extLst>
        </xdr:cNvPr>
        <xdr:cNvPicPr>
          <a:picLocks noChangeAspect="1"/>
        </xdr:cNvPicPr>
      </xdr:nvPicPr>
      <xdr:blipFill rotWithShape="1">
        <a:blip xmlns:r="http://schemas.openxmlformats.org/officeDocument/2006/relationships" r:embed="rId1"/>
        <a:srcRect l="6589" t="13099" r="6742" b="13099"/>
        <a:stretch/>
      </xdr:blipFill>
      <xdr:spPr>
        <a:xfrm>
          <a:off x="132080" y="3365818"/>
          <a:ext cx="1639570" cy="733425"/>
        </a:xfrm>
        <a:prstGeom prst="rect">
          <a:avLst/>
        </a:prstGeom>
      </xdr:spPr>
    </xdr:pic>
    <xdr:clientData/>
  </xdr:twoCellAnchor>
  <xdr:absoluteAnchor>
    <xdr:pos x="7762874" y="3562350"/>
    <xdr:ext cx="1400175" cy="514350"/>
    <xdr:sp macro="" textlink="">
      <xdr:nvSpPr>
        <xdr:cNvPr id="3" name="Pulsante Successivo" descr="Collegamento di spostamento al passaggio successivo">
          <a:hlinkClick xmlns:r="http://schemas.openxmlformats.org/officeDocument/2006/relationships" r:id="rId2" tooltip="Fai clic qui per passare al foglio successivo"/>
          <a:extLst>
            <a:ext uri="{FF2B5EF4-FFF2-40B4-BE49-F238E27FC236}">
              <a16:creationId xmlns:a16="http://schemas.microsoft.com/office/drawing/2014/main" id="{D75312FC-5F0D-47E9-8C47-A0CEBE5C0BE5}"/>
            </a:ext>
          </a:extLst>
        </xdr:cNvPr>
        <xdr:cNvSpPr/>
      </xdr:nvSpPr>
      <xdr:spPr>
        <a:xfrm>
          <a:off x="7762874" y="3562350"/>
          <a:ext cx="1400175" cy="514350"/>
        </a:xfrm>
        <a:prstGeom prst="rect">
          <a:avLst/>
        </a:prstGeom>
        <a:solidFill>
          <a:schemeClr val="bg1"/>
        </a:solidFill>
        <a:ln>
          <a:solidFill>
            <a:srgbClr val="217346"/>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r>
            <a:rPr lang="it" sz="1750" b="0" cap="none" spc="0" baseline="0">
              <a:ln>
                <a:noFill/>
              </a:ln>
              <a:solidFill>
                <a:srgbClr val="217346"/>
              </a:solidFill>
              <a:effectLst/>
              <a:latin typeface="Segoe UI" panose="020B0502040204020203" pitchFamily="34" charset="0"/>
              <a:ea typeface="Segoe UI" pitchFamily="34" charset="0"/>
              <a:cs typeface="Segoe UI" panose="020B0502040204020203" pitchFamily="34" charset="0"/>
            </a:rPr>
            <a:t>Iniziamo &gt;</a:t>
          </a:r>
          <a:endParaRPr lang="en-US" sz="1750" b="0" cap="none" spc="0">
            <a:ln>
              <a:noFill/>
            </a:ln>
            <a:solidFill>
              <a:srgbClr val="217346"/>
            </a:solidFill>
            <a:effectLst/>
            <a:latin typeface="Segoe UI" panose="020B0502040204020203" pitchFamily="34" charset="0"/>
            <a:ea typeface="Segoe UI" pitchFamily="34" charset="0"/>
            <a:cs typeface="Segoe UI" panose="020B0502040204020203" pitchFamily="34" charset="0"/>
          </a:endParaRPr>
        </a:p>
      </xdr:txBody>
    </xdr:sp>
    <xdr:clientData fPrintsWithSheet="0"/>
  </xdr:absolute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13</xdr:col>
      <xdr:colOff>362775</xdr:colOff>
      <xdr:row>21</xdr:row>
      <xdr:rowOff>93354</xdr:rowOff>
    </xdr:to>
    <xdr:grpSp>
      <xdr:nvGrpSpPr>
        <xdr:cNvPr id="2" name="gruppo_Procedura">
          <a:extLst>
            <a:ext uri="{FF2B5EF4-FFF2-40B4-BE49-F238E27FC236}">
              <a16:creationId xmlns:a16="http://schemas.microsoft.com/office/drawing/2014/main" id="{5780B9E4-F38F-4E3E-8C13-106112C5962A}"/>
            </a:ext>
          </a:extLst>
        </xdr:cNvPr>
        <xdr:cNvGrpSpPr/>
      </xdr:nvGrpSpPr>
      <xdr:grpSpPr>
        <a:xfrm>
          <a:off x="0" y="0"/>
          <a:ext cx="8640000" cy="4093854"/>
          <a:chOff x="0" y="0"/>
          <a:chExt cx="8640000" cy="4287012"/>
        </a:xfrm>
      </xdr:grpSpPr>
      <xdr:sp macro="" textlink="">
        <xdr:nvSpPr>
          <xdr:cNvPr id="3" name="testo_ProceduraIntestazione" descr="Vedendola in modo semplificato, il campo riga si trova a sinistra e il campo colonna in alto. Poi si intersecano e ogni condizione viene applicata al campo valore.">
            <a:extLst>
              <a:ext uri="{FF2B5EF4-FFF2-40B4-BE49-F238E27FC236}">
                <a16:creationId xmlns:a16="http://schemas.microsoft.com/office/drawing/2014/main" id="{7A9ADFB3-433E-4DC5-B7A8-88F30925B9DA}"/>
              </a:ext>
            </a:extLst>
          </xdr:cNvPr>
          <xdr:cNvSpPr txBox="1"/>
        </xdr:nvSpPr>
        <xdr:spPr>
          <a:xfrm>
            <a:off x="0" y="0"/>
            <a:ext cx="86400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it" sz="1500" b="0" kern="1200" baseline="0">
                <a:solidFill>
                  <a:schemeClr val="dk1"/>
                </a:solidFill>
                <a:effectLst/>
                <a:latin typeface="Segoe UI Semibold" panose="020B0702040204020203" pitchFamily="34" charset="0"/>
                <a:ea typeface="+mn-ea"/>
                <a:cs typeface="Segoe UI Semibold" panose="020B0702040204020203" pitchFamily="34" charset="0"/>
              </a:rPr>
              <a:t>Ecco un altro modo per pensarlo: </a:t>
            </a:r>
            <a:r>
              <a:rPr lang="it" sz="1500" b="0" kern="1200" baseline="0">
                <a:solidFill>
                  <a:schemeClr val="dk1"/>
                </a:solidFill>
                <a:effectLst/>
                <a:latin typeface="Segoe UI Light" panose="020B0502040204020203" pitchFamily="34" charset="0"/>
                <a:ea typeface="+mn-ea"/>
                <a:cs typeface="Segoe UI Light" panose="020B0502040204020203" pitchFamily="34" charset="0"/>
              </a:rPr>
              <a:t>il campo riga si trova a sinistra e il campo colonna in alto. Ognuno di essi fornisce una condizione al campo valore, che li somma.</a:t>
            </a:r>
            <a:endParaRPr lang="en-US" sz="1500">
              <a:effectLst/>
              <a:latin typeface="Segoe UI Light" panose="020B0502040204020203" pitchFamily="34" charset="0"/>
              <a:cs typeface="Segoe UI Light" panose="020B0502040204020203" pitchFamily="34" charset="0"/>
            </a:endParaRPr>
          </a:p>
        </xdr:txBody>
      </xdr:sp>
      <xdr:sp macro="" textlink="">
        <xdr:nvSpPr>
          <xdr:cNvPr id="4" name="testo_ProceduraPièPagina">
            <a:extLst>
              <a:ext uri="{FF2B5EF4-FFF2-40B4-BE49-F238E27FC236}">
                <a16:creationId xmlns:a16="http://schemas.microsoft.com/office/drawing/2014/main" id="{C0AA861C-5908-4A30-B099-4154A7EA7BE9}"/>
              </a:ext>
            </a:extLst>
          </xdr:cNvPr>
          <xdr:cNvSpPr txBox="1"/>
        </xdr:nvSpPr>
        <xdr:spPr>
          <a:xfrm>
            <a:off x="0" y="3619500"/>
            <a:ext cx="8640000"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clientData fLocksWithSheet="0"/>
  </xdr:twoCellAnchor>
  <xdr:twoCellAnchor editAs="absolute">
    <xdr:from>
      <xdr:col>0</xdr:col>
      <xdr:colOff>304801</xdr:colOff>
      <xdr:row>18</xdr:row>
      <xdr:rowOff>174500</xdr:rowOff>
    </xdr:from>
    <xdr:to>
      <xdr:col>13</xdr:col>
      <xdr:colOff>29084</xdr:colOff>
      <xdr:row>20</xdr:row>
      <xdr:rowOff>140588</xdr:rowOff>
    </xdr:to>
    <xdr:grpSp>
      <xdr:nvGrpSpPr>
        <xdr:cNvPr id="6" name="Gruppo 5">
          <a:extLst>
            <a:ext uri="{FF2B5EF4-FFF2-40B4-BE49-F238E27FC236}">
              <a16:creationId xmlns:a16="http://schemas.microsoft.com/office/drawing/2014/main" id="{2A5E8DAA-B926-4F78-94A1-5EA80ED39826}"/>
            </a:ext>
          </a:extLst>
        </xdr:cNvPr>
        <xdr:cNvGrpSpPr/>
      </xdr:nvGrpSpPr>
      <xdr:grpSpPr>
        <a:xfrm>
          <a:off x="304801" y="3603500"/>
          <a:ext cx="8001508" cy="347088"/>
          <a:chOff x="304800" y="3774948"/>
          <a:chExt cx="8001508" cy="356616"/>
        </a:xfrm>
      </xdr:grpSpPr>
      <xdr:sp macro="" textlink="">
        <xdr:nvSpPr>
          <xdr:cNvPr id="7" name="testo_ProceduraSuccessivo" descr="Pulsante relativo al passaggio successivo, con un collegamento ipertestuale al foglio successivo">
            <a:hlinkClick xmlns:r="http://schemas.openxmlformats.org/officeDocument/2006/relationships" r:id="rId1" tooltip="Fai clic qui per passare al foglio successivo"/>
            <a:extLst>
              <a:ext uri="{FF2B5EF4-FFF2-40B4-BE49-F238E27FC236}">
                <a16:creationId xmlns:a16="http://schemas.microsoft.com/office/drawing/2014/main" id="{56265420-D8B4-4284-AF16-38C128548F9B}"/>
              </a:ext>
            </a:extLst>
          </xdr:cNvPr>
          <xdr:cNvSpPr/>
        </xdr:nvSpPr>
        <xdr:spPr>
          <a:xfrm>
            <a:off x="7099300" y="3774948"/>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sp macro="" textlink="">
        <xdr:nvSpPr>
          <xdr:cNvPr id="8" name="testo_ProceduraPrecedente" descr="Pulsante relativo al passaggio precedente, con un collegamento ipertestuale al foglio precedente">
            <a:hlinkClick xmlns:r="http://schemas.openxmlformats.org/officeDocument/2006/relationships" r:id="rId2" tooltip="Fai clic qui per tornare al foglio precedente"/>
            <a:extLst>
              <a:ext uri="{FF2B5EF4-FFF2-40B4-BE49-F238E27FC236}">
                <a16:creationId xmlns:a16="http://schemas.microsoft.com/office/drawing/2014/main" id="{3B863D47-9377-4D61-9619-D3D2166D6493}"/>
              </a:ext>
            </a:extLst>
          </xdr:cNvPr>
          <xdr:cNvSpPr/>
        </xdr:nvSpPr>
        <xdr:spPr>
          <a:xfrm flipH="1">
            <a:off x="304800" y="3774948"/>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grpSp>
    <xdr:clientData fLocksWithSheet="0"/>
  </xdr:twoCellAnchor>
  <xdr:twoCellAnchor editAs="oneCell">
    <xdr:from>
      <xdr:col>3</xdr:col>
      <xdr:colOff>809625</xdr:colOff>
      <xdr:row>6</xdr:row>
      <xdr:rowOff>38100</xdr:rowOff>
    </xdr:from>
    <xdr:to>
      <xdr:col>7</xdr:col>
      <xdr:colOff>514350</xdr:colOff>
      <xdr:row>16</xdr:row>
      <xdr:rowOff>190499</xdr:rowOff>
    </xdr:to>
    <xdr:pic>
      <xdr:nvPicPr>
        <xdr:cNvPr id="9" name="Immagine 8">
          <a:extLst>
            <a:ext uri="{FF2B5EF4-FFF2-40B4-BE49-F238E27FC236}">
              <a16:creationId xmlns:a16="http://schemas.microsoft.com/office/drawing/2014/main" id="{0D6FBD64-5499-47CC-A6E1-FDF2EFFBC40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2638425" y="1181100"/>
          <a:ext cx="2495550" cy="2057399"/>
        </a:xfrm>
        <a:prstGeom prst="rect">
          <a:avLst/>
        </a:prstGeom>
        <a:noFill/>
        <a:ln>
          <a:solidFill>
            <a:schemeClr val="bg1">
              <a:lumMod val="50000"/>
            </a:schemeClr>
          </a:solidFill>
        </a:ln>
        <a:extLst>
          <a:ext uri="{909E8E84-426E-40DD-AFC4-6F175D3DCCD1}">
            <a14:hiddenFill xmlns:a14="http://schemas.microsoft.com/office/drawing/2010/main">
              <a:solidFill>
                <a:srgbClr val="FFFFFF"/>
              </a:solidFill>
            </a14:hiddenFill>
          </a:ext>
        </a:extLst>
      </xdr:spPr>
    </xdr:pic>
    <xdr:clientData/>
  </xdr:twoCellAnchor>
  <xdr:twoCellAnchor editAs="absolute">
    <xdr:from>
      <xdr:col>1</xdr:col>
      <xdr:colOff>533400</xdr:colOff>
      <xdr:row>10</xdr:row>
      <xdr:rowOff>66676</xdr:rowOff>
    </xdr:from>
    <xdr:to>
      <xdr:col>3</xdr:col>
      <xdr:colOff>765808</xdr:colOff>
      <xdr:row>12</xdr:row>
      <xdr:rowOff>112050</xdr:rowOff>
    </xdr:to>
    <xdr:sp macro="" textlink="">
      <xdr:nvSpPr>
        <xdr:cNvPr id="10" name="Testo suggerimento 23" descr="Il campo riga...">
          <a:extLst>
            <a:ext uri="{FF2B5EF4-FFF2-40B4-BE49-F238E27FC236}">
              <a16:creationId xmlns:a16="http://schemas.microsoft.com/office/drawing/2014/main" id="{EE7A1009-9AC3-47A4-BD3F-1E4020FC0E16}"/>
            </a:ext>
          </a:extLst>
        </xdr:cNvPr>
        <xdr:cNvSpPr txBox="1"/>
      </xdr:nvSpPr>
      <xdr:spPr>
        <a:xfrm>
          <a:off x="1143000" y="1971676"/>
          <a:ext cx="1451608" cy="426374"/>
        </a:xfrm>
        <a:prstGeom prst="rect">
          <a:avLst/>
        </a:prstGeom>
        <a:solidFill>
          <a:schemeClr val="bg1"/>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b="0" noProof="0">
              <a:effectLst/>
              <a:latin typeface="Calibri" panose="020F0502020204030204" pitchFamily="34" charset="0"/>
              <a:ea typeface="Calibri" panose="020F0502020204030204" pitchFamily="34" charset="0"/>
              <a:cs typeface="Calibri" panose="020F0502020204030204" pitchFamily="34" charset="0"/>
            </a:rPr>
            <a:t>Il campo riga specifica una condizione...</a:t>
          </a:r>
          <a:endParaRPr lang="en-US" sz="1100" noProof="0">
            <a:effectLst/>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3</xdr:col>
      <xdr:colOff>82978</xdr:colOff>
      <xdr:row>11</xdr:row>
      <xdr:rowOff>101285</xdr:rowOff>
    </xdr:from>
    <xdr:to>
      <xdr:col>3</xdr:col>
      <xdr:colOff>943023</xdr:colOff>
      <xdr:row>14</xdr:row>
      <xdr:rowOff>130829</xdr:rowOff>
    </xdr:to>
    <xdr:sp macro="" textlink="">
      <xdr:nvSpPr>
        <xdr:cNvPr id="11" name="forma_FrecciaCurva">
          <a:extLst>
            <a:ext uri="{FF2B5EF4-FFF2-40B4-BE49-F238E27FC236}">
              <a16:creationId xmlns:a16="http://schemas.microsoft.com/office/drawing/2014/main" id="{F0CADA3D-222D-4C38-A5E3-4E0AAD5C9DB7}"/>
            </a:ext>
          </a:extLst>
        </xdr:cNvPr>
        <xdr:cNvSpPr/>
      </xdr:nvSpPr>
      <xdr:spPr>
        <a:xfrm rot="10433276">
          <a:off x="1911778" y="2206310"/>
          <a:ext cx="860045" cy="601044"/>
        </a:xfrm>
        <a:prstGeom prst="arc">
          <a:avLst>
            <a:gd name="adj1" fmla="val 14127603"/>
            <a:gd name="adj2" fmla="val 56957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clientData/>
  </xdr:twoCellAnchor>
  <xdr:twoCellAnchor editAs="absolute">
    <xdr:from>
      <xdr:col>8</xdr:col>
      <xdr:colOff>152399</xdr:colOff>
      <xdr:row>5</xdr:row>
      <xdr:rowOff>28575</xdr:rowOff>
    </xdr:from>
    <xdr:to>
      <xdr:col>11</xdr:col>
      <xdr:colOff>85724</xdr:colOff>
      <xdr:row>7</xdr:row>
      <xdr:rowOff>64424</xdr:rowOff>
    </xdr:to>
    <xdr:sp macro="" textlink="">
      <xdr:nvSpPr>
        <xdr:cNvPr id="12" name="Testo suggerimento 23" descr="Il campo riga...">
          <a:extLst>
            <a:ext uri="{FF2B5EF4-FFF2-40B4-BE49-F238E27FC236}">
              <a16:creationId xmlns:a16="http://schemas.microsoft.com/office/drawing/2014/main" id="{87F7AD7E-7534-4C02-BA4D-CED2117EE407}"/>
            </a:ext>
          </a:extLst>
        </xdr:cNvPr>
        <xdr:cNvSpPr txBox="1"/>
      </xdr:nvSpPr>
      <xdr:spPr>
        <a:xfrm>
          <a:off x="5381624" y="981075"/>
          <a:ext cx="1762125" cy="416849"/>
        </a:xfrm>
        <a:prstGeom prst="rect">
          <a:avLst/>
        </a:prstGeom>
        <a:solidFill>
          <a:schemeClr val="bg1"/>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b="0" noProof="0">
              <a:effectLst/>
              <a:latin typeface="Calibri" panose="020F0502020204030204" pitchFamily="34" charset="0"/>
              <a:ea typeface="Calibri" panose="020F0502020204030204" pitchFamily="34" charset="0"/>
              <a:cs typeface="Calibri" panose="020F0502020204030204" pitchFamily="34" charset="0"/>
            </a:rPr>
            <a:t>...e il campo colonna specifica una condizione...</a:t>
          </a:r>
          <a:endParaRPr lang="en-US" sz="1100" noProof="0">
            <a:effectLst/>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7</xdr:col>
      <xdr:colOff>378253</xdr:colOff>
      <xdr:row>6</xdr:row>
      <xdr:rowOff>25084</xdr:rowOff>
    </xdr:from>
    <xdr:to>
      <xdr:col>9</xdr:col>
      <xdr:colOff>19098</xdr:colOff>
      <xdr:row>9</xdr:row>
      <xdr:rowOff>54628</xdr:rowOff>
    </xdr:to>
    <xdr:sp macro="" textlink="">
      <xdr:nvSpPr>
        <xdr:cNvPr id="13" name="forma_FrecciaCurva">
          <a:extLst>
            <a:ext uri="{FF2B5EF4-FFF2-40B4-BE49-F238E27FC236}">
              <a16:creationId xmlns:a16="http://schemas.microsoft.com/office/drawing/2014/main" id="{7DB77AE4-9EBE-4F16-AE38-D70BEB3C6B3E}"/>
            </a:ext>
          </a:extLst>
        </xdr:cNvPr>
        <xdr:cNvSpPr/>
      </xdr:nvSpPr>
      <xdr:spPr>
        <a:xfrm rot="11166724" flipH="1">
          <a:off x="4997878" y="1187134"/>
          <a:ext cx="860045" cy="601044"/>
        </a:xfrm>
        <a:prstGeom prst="arc">
          <a:avLst>
            <a:gd name="adj1" fmla="val 14127603"/>
            <a:gd name="adj2" fmla="val 56957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clientData/>
  </xdr:twoCellAnchor>
  <xdr:twoCellAnchor editAs="absolute">
    <xdr:from>
      <xdr:col>8</xdr:col>
      <xdr:colOff>152400</xdr:colOff>
      <xdr:row>11</xdr:row>
      <xdr:rowOff>38100</xdr:rowOff>
    </xdr:from>
    <xdr:to>
      <xdr:col>10</xdr:col>
      <xdr:colOff>457200</xdr:colOff>
      <xdr:row>13</xdr:row>
      <xdr:rowOff>83474</xdr:rowOff>
    </xdr:to>
    <xdr:sp macro="" textlink="">
      <xdr:nvSpPr>
        <xdr:cNvPr id="14" name="Testo suggerimento 23" descr="Il campo riga...">
          <a:extLst>
            <a:ext uri="{FF2B5EF4-FFF2-40B4-BE49-F238E27FC236}">
              <a16:creationId xmlns:a16="http://schemas.microsoft.com/office/drawing/2014/main" id="{18DE8A78-B5A1-4B33-874A-2C8D51393477}"/>
            </a:ext>
          </a:extLst>
        </xdr:cNvPr>
        <xdr:cNvSpPr txBox="1"/>
      </xdr:nvSpPr>
      <xdr:spPr>
        <a:xfrm>
          <a:off x="5381625" y="2133600"/>
          <a:ext cx="1524000" cy="426374"/>
        </a:xfrm>
        <a:prstGeom prst="rect">
          <a:avLst/>
        </a:prstGeom>
        <a:solidFill>
          <a:schemeClr val="bg1"/>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b="0" noProof="0">
              <a:effectLst/>
              <a:latin typeface="Calibri" panose="020F0502020204030204" pitchFamily="34" charset="0"/>
              <a:ea typeface="Calibri" panose="020F0502020204030204" pitchFamily="34" charset="0"/>
              <a:cs typeface="Calibri" panose="020F0502020204030204" pitchFamily="34" charset="0"/>
            </a:rPr>
            <a:t>...e il campo valore li somma.</a:t>
          </a:r>
          <a:endParaRPr lang="en-US" sz="1100" noProof="0">
            <a:effectLst/>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7</xdr:col>
      <xdr:colOff>378253</xdr:colOff>
      <xdr:row>11</xdr:row>
      <xdr:rowOff>53659</xdr:rowOff>
    </xdr:from>
    <xdr:to>
      <xdr:col>9</xdr:col>
      <xdr:colOff>19098</xdr:colOff>
      <xdr:row>14</xdr:row>
      <xdr:rowOff>92728</xdr:rowOff>
    </xdr:to>
    <xdr:sp macro="" textlink="">
      <xdr:nvSpPr>
        <xdr:cNvPr id="15" name="forma_FrecciaCurva">
          <a:extLst>
            <a:ext uri="{FF2B5EF4-FFF2-40B4-BE49-F238E27FC236}">
              <a16:creationId xmlns:a16="http://schemas.microsoft.com/office/drawing/2014/main" id="{263E061F-A2FB-495B-9541-59975B87B6B7}"/>
            </a:ext>
          </a:extLst>
        </xdr:cNvPr>
        <xdr:cNvSpPr/>
      </xdr:nvSpPr>
      <xdr:spPr>
        <a:xfrm rot="11166724" flipH="1">
          <a:off x="4997878" y="2168209"/>
          <a:ext cx="860045" cy="601044"/>
        </a:xfrm>
        <a:prstGeom prst="arc">
          <a:avLst>
            <a:gd name="adj1" fmla="val 14127603"/>
            <a:gd name="adj2" fmla="val 2075296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105600</xdr:colOff>
      <xdr:row>36</xdr:row>
      <xdr:rowOff>86787</xdr:rowOff>
    </xdr:to>
    <xdr:grpSp>
      <xdr:nvGrpSpPr>
        <xdr:cNvPr id="2" name="Gruppo 1">
          <a:extLst>
            <a:ext uri="{FF2B5EF4-FFF2-40B4-BE49-F238E27FC236}">
              <a16:creationId xmlns:a16="http://schemas.microsoft.com/office/drawing/2014/main" id="{C1C44C37-4F24-4CC7-AD74-FBF7AB23A2E6}"/>
            </a:ext>
          </a:extLst>
        </xdr:cNvPr>
        <xdr:cNvGrpSpPr/>
      </xdr:nvGrpSpPr>
      <xdr:grpSpPr>
        <a:xfrm>
          <a:off x="0" y="0"/>
          <a:ext cx="8640000" cy="6944787"/>
          <a:chOff x="0" y="0"/>
          <a:chExt cx="8640000" cy="6944787"/>
        </a:xfrm>
      </xdr:grpSpPr>
      <xdr:sp macro="" textlink="">
        <xdr:nvSpPr>
          <xdr:cNvPr id="3" name="testo_ProceduraIntestazione" descr="La si può vedere allo stesso modo quando si usa l'elenco campi. Il campo riga si trova a sinistra e il campo colonna in alto. Poi si intersecano e forniscono il campo valore.">
            <a:extLst>
              <a:ext uri="{FF2B5EF4-FFF2-40B4-BE49-F238E27FC236}">
                <a16:creationId xmlns:a16="http://schemas.microsoft.com/office/drawing/2014/main" id="{023010DC-DBD7-46D4-BE66-910D9F0D9052}"/>
              </a:ext>
            </a:extLst>
          </xdr:cNvPr>
          <xdr:cNvSpPr txBox="1"/>
        </xdr:nvSpPr>
        <xdr:spPr>
          <a:xfrm>
            <a:off x="0" y="0"/>
            <a:ext cx="8640000" cy="790575"/>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it" sz="1500" b="0" kern="1200" baseline="0">
                <a:solidFill>
                  <a:schemeClr val="dk1"/>
                </a:solidFill>
                <a:effectLst/>
                <a:latin typeface="Segoe UI Semibold" panose="020B0702040204020203" pitchFamily="34" charset="0"/>
                <a:ea typeface="+mn-ea"/>
                <a:cs typeface="Segoe UI Semibold" panose="020B0702040204020203" pitchFamily="34" charset="0"/>
              </a:rPr>
              <a:t>Pensarlo in questo modo quando si usa l'elenco dei campi. </a:t>
            </a:r>
            <a:r>
              <a:rPr lang="it" sz="1500" b="0" i="0" u="none" strike="noStrike" kern="1200" cap="none" spc="0" normalizeH="0" baseline="0" noProof="0">
                <a:ln>
                  <a:noFill/>
                </a:ln>
                <a:solidFill>
                  <a:prstClr val="black"/>
                </a:solidFill>
                <a:effectLst/>
                <a:uLnTx/>
                <a:uFillTx/>
                <a:latin typeface="Segoe UI Light" panose="020B0502040204020203" pitchFamily="34" charset="0"/>
                <a:ea typeface="+mn-ea"/>
                <a:cs typeface="Segoe UI Light" panose="020B0502040204020203" pitchFamily="34" charset="0"/>
              </a:rPr>
              <a:t>Il campo riga si trova a sinistra e il campo colonna in alto. Ognuno di essi fornisce una condizione al campo valore, che li somma.</a:t>
            </a:r>
            <a:endParaRPr lang="en-US" sz="1500">
              <a:effectLst/>
              <a:latin typeface="Segoe UI Light" panose="020B0502040204020203" pitchFamily="34" charset="0"/>
              <a:cs typeface="Segoe UI Light" panose="020B0502040204020203" pitchFamily="34" charset="0"/>
            </a:endParaRPr>
          </a:p>
        </xdr:txBody>
      </xdr:sp>
      <xdr:sp macro="" textlink="">
        <xdr:nvSpPr>
          <xdr:cNvPr id="4" name="testo_ProceduraPièPagina">
            <a:extLst>
              <a:ext uri="{FF2B5EF4-FFF2-40B4-BE49-F238E27FC236}">
                <a16:creationId xmlns:a16="http://schemas.microsoft.com/office/drawing/2014/main" id="{210D5BFF-D769-4E16-A96C-7D261DA62338}"/>
              </a:ext>
            </a:extLst>
          </xdr:cNvPr>
          <xdr:cNvSpPr txBox="1"/>
        </xdr:nvSpPr>
        <xdr:spPr>
          <a:xfrm>
            <a:off x="0" y="6278037"/>
            <a:ext cx="8640000" cy="6667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sp macro="" textlink="">
        <xdr:nvSpPr>
          <xdr:cNvPr id="5" name="testo_ProceduraSuccessivo" descr="Pulsante relativo al passaggio successivo, con un collegamento ipertestuale al foglio successivo">
            <a:hlinkClick xmlns:r="http://schemas.openxmlformats.org/officeDocument/2006/relationships" r:id="rId1" tooltip="Fai clic qui per passare al foglio successivo"/>
            <a:extLst>
              <a:ext uri="{FF2B5EF4-FFF2-40B4-BE49-F238E27FC236}">
                <a16:creationId xmlns:a16="http://schemas.microsoft.com/office/drawing/2014/main" id="{4B0958F4-D87F-45C6-B4C2-B1B1380699D1}"/>
              </a:ext>
            </a:extLst>
          </xdr:cNvPr>
          <xdr:cNvSpPr/>
        </xdr:nvSpPr>
        <xdr:spPr>
          <a:xfrm>
            <a:off x="7086600" y="6432613"/>
            <a:ext cx="1207008"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sp macro="" textlink="">
        <xdr:nvSpPr>
          <xdr:cNvPr id="6" name="testo_ProceduraPrecedente" descr="Pulsante relativo al passaggio precedente, con un collegamento ipertestuale al foglio precedente">
            <a:hlinkClick xmlns:r="http://schemas.openxmlformats.org/officeDocument/2006/relationships" r:id="rId2" tooltip="Fai clic qui per tornare al foglio precedente"/>
            <a:extLst>
              <a:ext uri="{FF2B5EF4-FFF2-40B4-BE49-F238E27FC236}">
                <a16:creationId xmlns:a16="http://schemas.microsoft.com/office/drawing/2014/main" id="{546855B6-9216-4A9D-A71D-977E7A6D780F}"/>
              </a:ext>
            </a:extLst>
          </xdr:cNvPr>
          <xdr:cNvSpPr/>
        </xdr:nvSpPr>
        <xdr:spPr>
          <a:xfrm flipH="1">
            <a:off x="342900" y="6432613"/>
            <a:ext cx="1208405"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grpSp>
    <xdr:clientData/>
  </xdr:twoCellAnchor>
  <xdr:twoCellAnchor editAs="oneCell">
    <xdr:from>
      <xdr:col>4</xdr:col>
      <xdr:colOff>280059</xdr:colOff>
      <xdr:row>5</xdr:row>
      <xdr:rowOff>33337</xdr:rowOff>
    </xdr:from>
    <xdr:to>
      <xdr:col>8</xdr:col>
      <xdr:colOff>186665</xdr:colOff>
      <xdr:row>30</xdr:row>
      <xdr:rowOff>123824</xdr:rowOff>
    </xdr:to>
    <xdr:pic>
      <xdr:nvPicPr>
        <xdr:cNvPr id="8" name="Immagine 7">
          <a:extLst>
            <a:ext uri="{FF2B5EF4-FFF2-40B4-BE49-F238E27FC236}">
              <a16:creationId xmlns:a16="http://schemas.microsoft.com/office/drawing/2014/main" id="{71E13CFE-D80D-4C26-A4ED-85A357BF273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2718459" y="985837"/>
          <a:ext cx="2345006" cy="48529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1</xdr:col>
      <xdr:colOff>561975</xdr:colOff>
      <xdr:row>23</xdr:row>
      <xdr:rowOff>171450</xdr:rowOff>
    </xdr:from>
    <xdr:to>
      <xdr:col>4</xdr:col>
      <xdr:colOff>184783</xdr:colOff>
      <xdr:row>25</xdr:row>
      <xdr:rowOff>83474</xdr:rowOff>
    </xdr:to>
    <xdr:sp macro="" textlink="">
      <xdr:nvSpPr>
        <xdr:cNvPr id="9" name="Testo suggerimento 23" descr="Il campo riga...">
          <a:extLst>
            <a:ext uri="{FF2B5EF4-FFF2-40B4-BE49-F238E27FC236}">
              <a16:creationId xmlns:a16="http://schemas.microsoft.com/office/drawing/2014/main" id="{2E4CDD29-975C-4437-8652-A825C407E60F}"/>
            </a:ext>
          </a:extLst>
        </xdr:cNvPr>
        <xdr:cNvSpPr txBox="1"/>
      </xdr:nvSpPr>
      <xdr:spPr>
        <a:xfrm>
          <a:off x="1171575" y="4552950"/>
          <a:ext cx="1451608" cy="293024"/>
        </a:xfrm>
        <a:prstGeom prst="rect">
          <a:avLst/>
        </a:prstGeom>
        <a:solidFill>
          <a:schemeClr val="bg1"/>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b="0" noProof="0">
              <a:effectLst/>
              <a:latin typeface="Calibri" panose="020F0502020204030204" pitchFamily="34" charset="0"/>
              <a:ea typeface="Calibri" panose="020F0502020204030204" pitchFamily="34" charset="0"/>
              <a:cs typeface="Calibri" panose="020F0502020204030204" pitchFamily="34" charset="0"/>
            </a:rPr>
            <a:t>Il campo riga specifica una condizione...</a:t>
          </a:r>
          <a:endParaRPr lang="en-US" sz="1100" noProof="0">
            <a:effectLst/>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3</xdr:col>
      <xdr:colOff>102028</xdr:colOff>
      <xdr:row>24</xdr:row>
      <xdr:rowOff>82235</xdr:rowOff>
    </xdr:from>
    <xdr:to>
      <xdr:col>4</xdr:col>
      <xdr:colOff>352473</xdr:colOff>
      <xdr:row>27</xdr:row>
      <xdr:rowOff>83204</xdr:rowOff>
    </xdr:to>
    <xdr:sp macro="" textlink="">
      <xdr:nvSpPr>
        <xdr:cNvPr id="10" name="forma_FrecciaCurva">
          <a:extLst>
            <a:ext uri="{FF2B5EF4-FFF2-40B4-BE49-F238E27FC236}">
              <a16:creationId xmlns:a16="http://schemas.microsoft.com/office/drawing/2014/main" id="{7595F958-F1EC-4A49-87BE-BAE102910C2E}"/>
            </a:ext>
          </a:extLst>
        </xdr:cNvPr>
        <xdr:cNvSpPr/>
      </xdr:nvSpPr>
      <xdr:spPr>
        <a:xfrm rot="10433276">
          <a:off x="1930828" y="4882835"/>
          <a:ext cx="860045" cy="601044"/>
        </a:xfrm>
        <a:prstGeom prst="arc">
          <a:avLst>
            <a:gd name="adj1" fmla="val 14127603"/>
            <a:gd name="adj2" fmla="val 56957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clientData/>
  </xdr:twoCellAnchor>
  <xdr:twoCellAnchor editAs="absolute">
    <xdr:from>
      <xdr:col>8</xdr:col>
      <xdr:colOff>523874</xdr:colOff>
      <xdr:row>18</xdr:row>
      <xdr:rowOff>66675</xdr:rowOff>
    </xdr:from>
    <xdr:to>
      <xdr:col>11</xdr:col>
      <xdr:colOff>457199</xdr:colOff>
      <xdr:row>20</xdr:row>
      <xdr:rowOff>92999</xdr:rowOff>
    </xdr:to>
    <xdr:sp macro="" textlink="">
      <xdr:nvSpPr>
        <xdr:cNvPr id="11" name="Testo suggerimento 23" descr="Il campo riga...">
          <a:extLst>
            <a:ext uri="{FF2B5EF4-FFF2-40B4-BE49-F238E27FC236}">
              <a16:creationId xmlns:a16="http://schemas.microsoft.com/office/drawing/2014/main" id="{4A3EB7F6-124C-45E8-B7C7-04225C78539B}"/>
            </a:ext>
          </a:extLst>
        </xdr:cNvPr>
        <xdr:cNvSpPr txBox="1"/>
      </xdr:nvSpPr>
      <xdr:spPr>
        <a:xfrm>
          <a:off x="5400674" y="3495675"/>
          <a:ext cx="1762125" cy="407324"/>
        </a:xfrm>
        <a:prstGeom prst="rect">
          <a:avLst/>
        </a:prstGeom>
        <a:solidFill>
          <a:schemeClr val="bg1"/>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b="0" noProof="0">
              <a:effectLst/>
              <a:latin typeface="Calibri" panose="020F0502020204030204" pitchFamily="34" charset="0"/>
              <a:ea typeface="Calibri" panose="020F0502020204030204" pitchFamily="34" charset="0"/>
              <a:cs typeface="Calibri" panose="020F0502020204030204" pitchFamily="34" charset="0"/>
            </a:rPr>
            <a:t>...e il campo colonna specifica una condizione...</a:t>
          </a:r>
          <a:endParaRPr lang="en-US" sz="1100" noProof="0">
            <a:effectLst/>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8</xdr:col>
      <xdr:colOff>140128</xdr:colOff>
      <xdr:row>19</xdr:row>
      <xdr:rowOff>63184</xdr:rowOff>
    </xdr:from>
    <xdr:to>
      <xdr:col>9</xdr:col>
      <xdr:colOff>390573</xdr:colOff>
      <xdr:row>22</xdr:row>
      <xdr:rowOff>64153</xdr:rowOff>
    </xdr:to>
    <xdr:sp macro="" textlink="">
      <xdr:nvSpPr>
        <xdr:cNvPr id="12" name="forma_FrecciaCurva">
          <a:extLst>
            <a:ext uri="{FF2B5EF4-FFF2-40B4-BE49-F238E27FC236}">
              <a16:creationId xmlns:a16="http://schemas.microsoft.com/office/drawing/2014/main" id="{EDE3E27F-3B26-4F77-9B4E-64E4239E78EB}"/>
            </a:ext>
          </a:extLst>
        </xdr:cNvPr>
        <xdr:cNvSpPr/>
      </xdr:nvSpPr>
      <xdr:spPr>
        <a:xfrm rot="11166724" flipH="1">
          <a:off x="5016928" y="3863659"/>
          <a:ext cx="860045" cy="601044"/>
        </a:xfrm>
        <a:prstGeom prst="arc">
          <a:avLst>
            <a:gd name="adj1" fmla="val 14127603"/>
            <a:gd name="adj2" fmla="val 56957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clientData/>
  </xdr:twoCellAnchor>
  <xdr:twoCellAnchor editAs="absolute">
    <xdr:from>
      <xdr:col>8</xdr:col>
      <xdr:colOff>523875</xdr:colOff>
      <xdr:row>24</xdr:row>
      <xdr:rowOff>123825</xdr:rowOff>
    </xdr:from>
    <xdr:to>
      <xdr:col>11</xdr:col>
      <xdr:colOff>219075</xdr:colOff>
      <xdr:row>26</xdr:row>
      <xdr:rowOff>35849</xdr:rowOff>
    </xdr:to>
    <xdr:sp macro="" textlink="">
      <xdr:nvSpPr>
        <xdr:cNvPr id="13" name="Testo suggerimento 23" descr="Il campo riga...">
          <a:extLst>
            <a:ext uri="{FF2B5EF4-FFF2-40B4-BE49-F238E27FC236}">
              <a16:creationId xmlns:a16="http://schemas.microsoft.com/office/drawing/2014/main" id="{94E12440-7807-45C0-910A-89ADEE196268}"/>
            </a:ext>
          </a:extLst>
        </xdr:cNvPr>
        <xdr:cNvSpPr txBox="1"/>
      </xdr:nvSpPr>
      <xdr:spPr>
        <a:xfrm>
          <a:off x="5400675" y="4695825"/>
          <a:ext cx="1524000" cy="293024"/>
        </a:xfrm>
        <a:prstGeom prst="rect">
          <a:avLst/>
        </a:prstGeom>
        <a:solidFill>
          <a:schemeClr val="bg1"/>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b="0" noProof="0">
              <a:effectLst/>
              <a:latin typeface="Calibri" panose="020F0502020204030204" pitchFamily="34" charset="0"/>
              <a:ea typeface="Calibri" panose="020F0502020204030204" pitchFamily="34" charset="0"/>
              <a:cs typeface="Calibri" panose="020F0502020204030204" pitchFamily="34" charset="0"/>
            </a:rPr>
            <a:t>...e il campo valore li somma.</a:t>
          </a:r>
          <a:endParaRPr lang="en-US" sz="1100" noProof="0">
            <a:effectLst/>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8</xdr:col>
      <xdr:colOff>140128</xdr:colOff>
      <xdr:row>24</xdr:row>
      <xdr:rowOff>44134</xdr:rowOff>
    </xdr:from>
    <xdr:to>
      <xdr:col>9</xdr:col>
      <xdr:colOff>390573</xdr:colOff>
      <xdr:row>27</xdr:row>
      <xdr:rowOff>45103</xdr:rowOff>
    </xdr:to>
    <xdr:sp macro="" textlink="">
      <xdr:nvSpPr>
        <xdr:cNvPr id="14" name="forma_FrecciaCurva">
          <a:extLst>
            <a:ext uri="{FF2B5EF4-FFF2-40B4-BE49-F238E27FC236}">
              <a16:creationId xmlns:a16="http://schemas.microsoft.com/office/drawing/2014/main" id="{7D1E3217-FFD7-4BA4-8B07-3E22AE244C0B}"/>
            </a:ext>
          </a:extLst>
        </xdr:cNvPr>
        <xdr:cNvSpPr/>
      </xdr:nvSpPr>
      <xdr:spPr>
        <a:xfrm rot="11166724" flipH="1">
          <a:off x="5016928" y="4844734"/>
          <a:ext cx="860045" cy="601044"/>
        </a:xfrm>
        <a:prstGeom prst="arc">
          <a:avLst>
            <a:gd name="adj1" fmla="val 14127603"/>
            <a:gd name="adj2" fmla="val 2075296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7</xdr:col>
      <xdr:colOff>372300</xdr:colOff>
      <xdr:row>20</xdr:row>
      <xdr:rowOff>182676</xdr:rowOff>
    </xdr:to>
    <xdr:grpSp>
      <xdr:nvGrpSpPr>
        <xdr:cNvPr id="2" name="gruppo_Procedura">
          <a:extLst>
            <a:ext uri="{FF2B5EF4-FFF2-40B4-BE49-F238E27FC236}">
              <a16:creationId xmlns:a16="http://schemas.microsoft.com/office/drawing/2014/main" id="{C702F9DE-9552-495E-813B-03D6C79E00DA}"/>
            </a:ext>
          </a:extLst>
        </xdr:cNvPr>
        <xdr:cNvGrpSpPr/>
      </xdr:nvGrpSpPr>
      <xdr:grpSpPr>
        <a:xfrm>
          <a:off x="0" y="0"/>
          <a:ext cx="8640000" cy="3992676"/>
          <a:chOff x="0" y="0"/>
          <a:chExt cx="8640000" cy="4287012"/>
        </a:xfrm>
      </xdr:grpSpPr>
      <xdr:sp macro="" textlink="">
        <xdr:nvSpPr>
          <xdr:cNvPr id="3" name="testo_ProceduraIntestazione" descr="Un aspetto da non sottovalutare: se un campo colonna aggiunge molte colonne a una tabella pivot, questa diventerà molto larga.">
            <a:extLst>
              <a:ext uri="{FF2B5EF4-FFF2-40B4-BE49-F238E27FC236}">
                <a16:creationId xmlns:a16="http://schemas.microsoft.com/office/drawing/2014/main" id="{10AC9A25-5EBB-4478-B2F9-AC38B9C082FC}"/>
              </a:ext>
            </a:extLst>
          </xdr:cNvPr>
          <xdr:cNvSpPr txBox="1"/>
        </xdr:nvSpPr>
        <xdr:spPr>
          <a:xfrm>
            <a:off x="0" y="0"/>
            <a:ext cx="86400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it" sz="1500" b="0" kern="1200" baseline="0">
                <a:solidFill>
                  <a:schemeClr val="dk1"/>
                </a:solidFill>
                <a:effectLst/>
                <a:latin typeface="Segoe UI Semibold" panose="020B0702040204020203" pitchFamily="34" charset="0"/>
                <a:ea typeface="+mn-ea"/>
                <a:cs typeface="Segoe UI Semibold" panose="020B0702040204020203" pitchFamily="34" charset="0"/>
              </a:rPr>
              <a:t>Un aspetto da non sottovalutare: </a:t>
            </a:r>
            <a:r>
              <a:rPr lang="it" sz="1500" b="0" kern="1200" baseline="0">
                <a:solidFill>
                  <a:schemeClr val="dk1"/>
                </a:solidFill>
                <a:effectLst/>
                <a:latin typeface="Segoe UI Light" panose="020B0502040204020203" pitchFamily="34" charset="0"/>
                <a:ea typeface="+mn-ea"/>
                <a:cs typeface="Segoe UI Light" panose="020B0502040204020203" pitchFamily="34" charset="0"/>
              </a:rPr>
              <a:t>se un campo colonna aggiunge molte colonne a una tabella pivot, questa diventerà molto larga. </a:t>
            </a:r>
            <a:endParaRPr lang="en-US" sz="1500">
              <a:effectLst/>
              <a:latin typeface="Segoe UI Light" panose="020B0502040204020203" pitchFamily="34" charset="0"/>
              <a:cs typeface="Segoe UI Light" panose="020B0502040204020203" pitchFamily="34" charset="0"/>
            </a:endParaRPr>
          </a:p>
        </xdr:txBody>
      </xdr:sp>
      <xdr:sp macro="" textlink="">
        <xdr:nvSpPr>
          <xdr:cNvPr id="4" name="testo_ProceduraPièPagina">
            <a:extLst>
              <a:ext uri="{FF2B5EF4-FFF2-40B4-BE49-F238E27FC236}">
                <a16:creationId xmlns:a16="http://schemas.microsoft.com/office/drawing/2014/main" id="{CC39DF34-4194-4987-80FA-F9EF66960C17}"/>
              </a:ext>
            </a:extLst>
          </xdr:cNvPr>
          <xdr:cNvSpPr txBox="1"/>
        </xdr:nvSpPr>
        <xdr:spPr>
          <a:xfrm>
            <a:off x="0" y="3619500"/>
            <a:ext cx="8640000"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
              <a:ea typeface="Segoe UI" pitchFamily="34" charset="0"/>
              <a:cs typeface="Segoe UI Light" panose="020B0502040204020203" pitchFamily="34" charset="0"/>
            </a:endParaRPr>
          </a:p>
        </xdr:txBody>
      </xdr:sp>
      <xdr:sp macro="" textlink="">
        <xdr:nvSpPr>
          <xdr:cNvPr id="5" name="testo_ProceduraSuccessivo" descr="Pulsante relativo al passaggio successivo, con un collegamento ipertestuale al foglio successivo">
            <a:hlinkClick xmlns:r="http://schemas.openxmlformats.org/officeDocument/2006/relationships" r:id="rId1" tooltip="Fai clic qui per passare al foglio successivo"/>
            <a:extLst>
              <a:ext uri="{FF2B5EF4-FFF2-40B4-BE49-F238E27FC236}">
                <a16:creationId xmlns:a16="http://schemas.microsoft.com/office/drawing/2014/main" id="{63269EEA-08E6-4328-8B61-C833249BB9FD}"/>
              </a:ext>
            </a:extLst>
          </xdr:cNvPr>
          <xdr:cNvSpPr/>
        </xdr:nvSpPr>
        <xdr:spPr>
          <a:xfrm>
            <a:off x="7089775" y="3774948"/>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sp macro="" textlink="">
        <xdr:nvSpPr>
          <xdr:cNvPr id="6" name="testo_ProceduraPrecedente" descr="Pulsante relativo al passaggio precedente, con un collegamento ipertestuale al foglio precedente">
            <a:hlinkClick xmlns:r="http://schemas.openxmlformats.org/officeDocument/2006/relationships" r:id="rId2" tooltip="Fai clic qui per tornare al foglio precedente"/>
            <a:extLst>
              <a:ext uri="{FF2B5EF4-FFF2-40B4-BE49-F238E27FC236}">
                <a16:creationId xmlns:a16="http://schemas.microsoft.com/office/drawing/2014/main" id="{B251F75F-2568-4051-B479-9B90347C3ECD}"/>
              </a:ext>
            </a:extLst>
          </xdr:cNvPr>
          <xdr:cNvSpPr/>
        </xdr:nvSpPr>
        <xdr:spPr>
          <a:xfrm flipH="1">
            <a:off x="304800" y="3774948"/>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grpSp>
    <xdr:clientData/>
  </xdr:twoCellAnchor>
  <xdr:twoCellAnchor editAs="absolute">
    <xdr:from>
      <xdr:col>0</xdr:col>
      <xdr:colOff>-17548</xdr:colOff>
      <xdr:row>2</xdr:row>
      <xdr:rowOff>42836</xdr:rowOff>
    </xdr:from>
    <xdr:to>
      <xdr:col>0</xdr:col>
      <xdr:colOff>-17548</xdr:colOff>
      <xdr:row>2</xdr:row>
      <xdr:rowOff>42842</xdr:rowOff>
    </xdr:to>
    <xdr:grpSp>
      <xdr:nvGrpSpPr>
        <xdr:cNvPr id="8" name="Gruppo 7">
          <a:extLst>
            <a:ext uri="{FF2B5EF4-FFF2-40B4-BE49-F238E27FC236}">
              <a16:creationId xmlns:a16="http://schemas.microsoft.com/office/drawing/2014/main" id="{CAECE02D-00AE-4ADB-BD59-7767CA66B7F3}"/>
            </a:ext>
          </a:extLst>
        </xdr:cNvPr>
        <xdr:cNvGrpSpPr/>
      </xdr:nvGrpSpPr>
      <xdr:grpSpPr>
        <a:xfrm>
          <a:off x="-17548" y="423836"/>
          <a:ext cx="0" cy="6"/>
          <a:chOff x="-15643" y="439076"/>
          <a:chExt cx="0" cy="6"/>
        </a:xfrm>
      </xdr:grpSpPr>
      <xdr:sp macro="" textlink="">
        <xdr:nvSpPr>
          <xdr:cNvPr id="9" name="testo_ProceduraCallout1">
            <a:extLst>
              <a:ext uri="{FF2B5EF4-FFF2-40B4-BE49-F238E27FC236}">
                <a16:creationId xmlns:a16="http://schemas.microsoft.com/office/drawing/2014/main" id="{2BFFB426-F49C-45E0-87C4-F9CF5281FA3A}"/>
              </a:ext>
            </a:extLst>
          </xdr:cNvPr>
          <xdr:cNvSpPr txBox="1"/>
        </xdr:nvSpPr>
        <xdr:spPr>
          <a:xfrm>
            <a:off x="-17548" y="442886"/>
            <a:ext cx="0" cy="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endParaRPr lang="en-US" sz="1100" noProof="0">
              <a:effectLst/>
              <a:latin typeface="Calibri Light (Headings)"/>
              <a:ea typeface="Calibri" panose="020F0502020204030204" pitchFamily="34" charset="0"/>
              <a:cs typeface="Times New Roman" panose="02020603050405020304" pitchFamily="18" charset="0"/>
            </a:endParaRPr>
          </a:p>
        </xdr:txBody>
      </xdr:sp>
      <xdr:sp macro="" textlink="">
        <xdr:nvSpPr>
          <xdr:cNvPr id="10" name="forma_FrecciaCurva">
            <a:extLst>
              <a:ext uri="{FF2B5EF4-FFF2-40B4-BE49-F238E27FC236}">
                <a16:creationId xmlns:a16="http://schemas.microsoft.com/office/drawing/2014/main" id="{296764EA-EA82-49F7-9005-D54B141D3D3E}"/>
              </a:ext>
            </a:extLst>
          </xdr:cNvPr>
          <xdr:cNvSpPr/>
        </xdr:nvSpPr>
        <xdr:spPr>
          <a:xfrm rot="16841243">
            <a:off x="-17548" y="442892"/>
            <a:ext cx="0" cy="0"/>
          </a:xfrm>
          <a:prstGeom prst="arc">
            <a:avLst>
              <a:gd name="adj1" fmla="val 10800000"/>
              <a:gd name="adj2" fmla="val 0"/>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latin typeface=""/>
            </a:endParaRPr>
          </a:p>
        </xdr:txBody>
      </xdr:sp>
    </xdr:grpSp>
    <xdr:clientData/>
  </xdr:twoCellAnchor>
  <xdr:twoCellAnchor editAs="absolute">
    <xdr:from>
      <xdr:col>3</xdr:col>
      <xdr:colOff>154305</xdr:colOff>
      <xdr:row>5</xdr:row>
      <xdr:rowOff>9534</xdr:rowOff>
    </xdr:from>
    <xdr:to>
      <xdr:col>6</xdr:col>
      <xdr:colOff>1247775</xdr:colOff>
      <xdr:row>9</xdr:row>
      <xdr:rowOff>162949</xdr:rowOff>
    </xdr:to>
    <xdr:grpSp>
      <xdr:nvGrpSpPr>
        <xdr:cNvPr id="11" name="Gruppo 10">
          <a:extLst>
            <a:ext uri="{FF2B5EF4-FFF2-40B4-BE49-F238E27FC236}">
              <a16:creationId xmlns:a16="http://schemas.microsoft.com/office/drawing/2014/main" id="{E003AB24-7046-45FE-A81A-3E3F2A8CF4F0}"/>
            </a:ext>
          </a:extLst>
        </xdr:cNvPr>
        <xdr:cNvGrpSpPr/>
      </xdr:nvGrpSpPr>
      <xdr:grpSpPr>
        <a:xfrm>
          <a:off x="2745105" y="962034"/>
          <a:ext cx="5122545" cy="915415"/>
          <a:chOff x="2335530" y="1009659"/>
          <a:chExt cx="5122545" cy="953515"/>
        </a:xfrm>
      </xdr:grpSpPr>
      <xdr:sp macro="" textlink="">
        <xdr:nvSpPr>
          <xdr:cNvPr id="12" name="testo_ProceduraCallout1" descr="Tabella pivot">
            <a:extLst>
              <a:ext uri="{FF2B5EF4-FFF2-40B4-BE49-F238E27FC236}">
                <a16:creationId xmlns:a16="http://schemas.microsoft.com/office/drawing/2014/main" id="{2F2A68CD-C95D-4AB0-9E31-F05A5F3CF08C}"/>
              </a:ext>
            </a:extLst>
          </xdr:cNvPr>
          <xdr:cNvSpPr txBox="1"/>
        </xdr:nvSpPr>
        <xdr:spPr>
          <a:xfrm>
            <a:off x="2735161" y="1009659"/>
            <a:ext cx="4722914" cy="519202"/>
          </a:xfrm>
          <a:prstGeom prst="rect">
            <a:avLst/>
          </a:prstGeom>
          <a:no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noProof="0">
                <a:effectLst/>
                <a:latin typeface="Calibri" panose="020F0502020204030204" pitchFamily="34" charset="0"/>
                <a:ea typeface="Calibri" panose="020F0502020204030204" pitchFamily="34" charset="0"/>
                <a:cs typeface="Calibri" panose="020F0502020204030204" pitchFamily="34" charset="0"/>
              </a:rPr>
              <a:t>In questo esempio il campo colonna</a:t>
            </a:r>
            <a:r>
              <a:rPr lang="it" sz="1100" baseline="0" noProof="0">
                <a:effectLst/>
                <a:latin typeface="Calibri" panose="020F0502020204030204" pitchFamily="34" charset="0"/>
                <a:ea typeface="Calibri" panose="020F0502020204030204" pitchFamily="34" charset="0"/>
                <a:cs typeface="Calibri" panose="020F0502020204030204" pitchFamily="34" charset="0"/>
              </a:rPr>
              <a:t> ha aggiunto 20 nuove colonne. Sono tante! Sarà necessario scorrere molto...</a:t>
            </a:r>
            <a:endParaRPr lang="en-US" sz="1100" noProof="0">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3" name="forma_FrecciaCurva" descr="Freccia">
            <a:extLst>
              <a:ext uri="{FF2B5EF4-FFF2-40B4-BE49-F238E27FC236}">
                <a16:creationId xmlns:a16="http://schemas.microsoft.com/office/drawing/2014/main" id="{A68480EB-355B-4FDE-98F2-64192F138E55}"/>
              </a:ext>
            </a:extLst>
          </xdr:cNvPr>
          <xdr:cNvSpPr/>
        </xdr:nvSpPr>
        <xdr:spPr>
          <a:xfrm rot="16841243">
            <a:off x="2352906" y="1245970"/>
            <a:ext cx="699828" cy="734580"/>
          </a:xfrm>
          <a:prstGeom prst="arc">
            <a:avLst>
              <a:gd name="adj1" fmla="val 15011426"/>
              <a:gd name="adj2" fmla="val 20877560"/>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fLocksWithSheet="0"/>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7</xdr:col>
      <xdr:colOff>715200</xdr:colOff>
      <xdr:row>36</xdr:row>
      <xdr:rowOff>19818</xdr:rowOff>
    </xdr:to>
    <xdr:grpSp>
      <xdr:nvGrpSpPr>
        <xdr:cNvPr id="2" name="gruppo_Procedura">
          <a:extLst>
            <a:ext uri="{FF2B5EF4-FFF2-40B4-BE49-F238E27FC236}">
              <a16:creationId xmlns:a16="http://schemas.microsoft.com/office/drawing/2014/main" id="{7CE24F74-6F8C-4FF7-BCB9-2AEDE92648E1}"/>
            </a:ext>
          </a:extLst>
        </xdr:cNvPr>
        <xdr:cNvGrpSpPr/>
      </xdr:nvGrpSpPr>
      <xdr:grpSpPr>
        <a:xfrm>
          <a:off x="0" y="0"/>
          <a:ext cx="8640000" cy="6877818"/>
          <a:chOff x="0" y="0"/>
          <a:chExt cx="8640000" cy="7230820"/>
        </a:xfrm>
      </xdr:grpSpPr>
      <xdr:sp macro="" textlink="">
        <xdr:nvSpPr>
          <xdr:cNvPr id="3" name="testo_ProceduraIntestazione" descr="Ma c'è un'alternativa: si può usare un secondo campo riga. Un secondo campo riga apparirà rientrato sotto il primo campo riga.">
            <a:extLst>
              <a:ext uri="{FF2B5EF4-FFF2-40B4-BE49-F238E27FC236}">
                <a16:creationId xmlns:a16="http://schemas.microsoft.com/office/drawing/2014/main" id="{349B5B71-D13F-4878-A006-A1ECE53E5A9B}"/>
              </a:ext>
            </a:extLst>
          </xdr:cNvPr>
          <xdr:cNvSpPr txBox="1"/>
        </xdr:nvSpPr>
        <xdr:spPr>
          <a:xfrm>
            <a:off x="0" y="0"/>
            <a:ext cx="86400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it" sz="1500" b="0" kern="1200" baseline="0">
                <a:solidFill>
                  <a:schemeClr val="dk1"/>
                </a:solidFill>
                <a:effectLst/>
                <a:latin typeface="Segoe UI Semibold" panose="020B0702040204020203" pitchFamily="34" charset="0"/>
                <a:ea typeface="+mn-ea"/>
                <a:cs typeface="Segoe UI Semibold" panose="020B0702040204020203" pitchFamily="34" charset="0"/>
              </a:rPr>
              <a:t>Ma c'è un'alternativa: </a:t>
            </a:r>
            <a:r>
              <a:rPr lang="it" sz="1500" b="0" kern="1200" baseline="0">
                <a:solidFill>
                  <a:schemeClr val="dk1"/>
                </a:solidFill>
                <a:effectLst/>
                <a:latin typeface="Segoe UI Light" panose="020B0502040204020203" pitchFamily="34" charset="0"/>
                <a:ea typeface="+mn-ea"/>
                <a:cs typeface="Segoe UI Light" panose="020B0502040204020203" pitchFamily="34" charset="0"/>
              </a:rPr>
              <a:t>si può usare un </a:t>
            </a:r>
            <a:r>
              <a:rPr lang="it" sz="1500" b="0" i="1" kern="1200" baseline="0">
                <a:solidFill>
                  <a:schemeClr val="dk1"/>
                </a:solidFill>
                <a:effectLst/>
                <a:latin typeface="Segoe UI Light" panose="020B0502040204020203" pitchFamily="34" charset="0"/>
                <a:ea typeface="+mn-ea"/>
                <a:cs typeface="Segoe UI Light" panose="020B0502040204020203" pitchFamily="34" charset="0"/>
              </a:rPr>
              <a:t>secondo campo riga</a:t>
            </a:r>
            <a:r>
              <a:rPr lang="it" sz="1500" b="0" kern="1200" baseline="0">
                <a:solidFill>
                  <a:schemeClr val="dk1"/>
                </a:solidFill>
                <a:effectLst/>
                <a:latin typeface="Segoe UI Light" panose="020B0502040204020203" pitchFamily="34" charset="0"/>
                <a:ea typeface="+mn-ea"/>
                <a:cs typeface="Segoe UI Light" panose="020B0502040204020203" pitchFamily="34" charset="0"/>
              </a:rPr>
              <a:t>. Un secondo campo riga apparirà rientrato sotto il primo campo riga.</a:t>
            </a:r>
            <a:endParaRPr lang="en-US" sz="1500" i="0">
              <a:effectLst/>
              <a:latin typeface="Segoe UI Light" panose="020B0502040204020203" pitchFamily="34" charset="0"/>
              <a:cs typeface="Segoe UI Light" panose="020B0502040204020203" pitchFamily="34" charset="0"/>
            </a:endParaRPr>
          </a:p>
        </xdr:txBody>
      </xdr:sp>
      <xdr:sp macro="" textlink="">
        <xdr:nvSpPr>
          <xdr:cNvPr id="4" name="testo_ProceduraPièPagina">
            <a:extLst>
              <a:ext uri="{FF2B5EF4-FFF2-40B4-BE49-F238E27FC236}">
                <a16:creationId xmlns:a16="http://schemas.microsoft.com/office/drawing/2014/main" id="{222D3845-974B-4286-AC7C-6D78C77637AF}"/>
              </a:ext>
            </a:extLst>
          </xdr:cNvPr>
          <xdr:cNvSpPr txBox="1"/>
        </xdr:nvSpPr>
        <xdr:spPr>
          <a:xfrm>
            <a:off x="0" y="6539579"/>
            <a:ext cx="8640000" cy="691241"/>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
              <a:ea typeface="Segoe UI" pitchFamily="34" charset="0"/>
              <a:cs typeface="Segoe UI Light" panose="020B0502040204020203" pitchFamily="34" charset="0"/>
            </a:endParaRPr>
          </a:p>
        </xdr:txBody>
      </xdr:sp>
      <xdr:sp macro="" textlink="">
        <xdr:nvSpPr>
          <xdr:cNvPr id="5" name="testo_ProceduraSuccessivo" descr="Pulsante relativo al passaggio successivo, con un collegamento ipertestuale al foglio successivo">
            <a:hlinkClick xmlns:r="http://schemas.openxmlformats.org/officeDocument/2006/relationships" r:id="rId1" tooltip="Fai clic qui per passare al foglio successivo"/>
            <a:extLst>
              <a:ext uri="{FF2B5EF4-FFF2-40B4-BE49-F238E27FC236}">
                <a16:creationId xmlns:a16="http://schemas.microsoft.com/office/drawing/2014/main" id="{DE5045C0-0C3D-400E-942C-F4C3D819542D}"/>
              </a:ext>
            </a:extLst>
          </xdr:cNvPr>
          <xdr:cNvSpPr/>
        </xdr:nvSpPr>
        <xdr:spPr>
          <a:xfrm>
            <a:off x="7080250" y="6706891"/>
            <a:ext cx="1207007"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sp macro="" textlink="">
        <xdr:nvSpPr>
          <xdr:cNvPr id="6" name="testo_ProceduraPrecedente" descr="Pulsante relativo al passaggio precedente, con un collegamento ipertestuale al foglio precedente">
            <a:hlinkClick xmlns:r="http://schemas.openxmlformats.org/officeDocument/2006/relationships" r:id="rId2" tooltip="Fai clic qui per tornare al foglio precedente"/>
            <a:extLst>
              <a:ext uri="{FF2B5EF4-FFF2-40B4-BE49-F238E27FC236}">
                <a16:creationId xmlns:a16="http://schemas.microsoft.com/office/drawing/2014/main" id="{B666F275-2EF6-4EDF-B518-CB6FA09A8B60}"/>
              </a:ext>
            </a:extLst>
          </xdr:cNvPr>
          <xdr:cNvSpPr/>
        </xdr:nvSpPr>
        <xdr:spPr>
          <a:xfrm flipH="1">
            <a:off x="304800" y="6706891"/>
            <a:ext cx="1207007"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grpSp>
    <xdr:clientData/>
  </xdr:twoCellAnchor>
  <xdr:twoCellAnchor editAs="absolute">
    <xdr:from>
      <xdr:col>1</xdr:col>
      <xdr:colOff>57149</xdr:colOff>
      <xdr:row>6</xdr:row>
      <xdr:rowOff>110491</xdr:rowOff>
    </xdr:from>
    <xdr:to>
      <xdr:col>2</xdr:col>
      <xdr:colOff>807720</xdr:colOff>
      <xdr:row>8</xdr:row>
      <xdr:rowOff>12990</xdr:rowOff>
    </xdr:to>
    <xdr:sp macro="" textlink="">
      <xdr:nvSpPr>
        <xdr:cNvPr id="9" name="Testo suggerimento 23" descr="Testo suggerimento &quot;Un campo riga suddivide...&quot;&#10;">
          <a:extLst>
            <a:ext uri="{FF2B5EF4-FFF2-40B4-BE49-F238E27FC236}">
              <a16:creationId xmlns:a16="http://schemas.microsoft.com/office/drawing/2014/main" id="{B7089344-C748-4648-A74B-62BE25D438A2}"/>
            </a:ext>
          </a:extLst>
        </xdr:cNvPr>
        <xdr:cNvSpPr txBox="1"/>
      </xdr:nvSpPr>
      <xdr:spPr>
        <a:xfrm>
          <a:off x="666749" y="1310641"/>
          <a:ext cx="1360171" cy="293024"/>
        </a:xfrm>
        <a:prstGeom prst="rect">
          <a:avLst/>
        </a:prstGeom>
        <a:noFill/>
        <a:ln w="9525">
          <a:noFill/>
          <a:miter lim="800000"/>
          <a:headEnd/>
          <a:tailEnd/>
        </a:ln>
      </xdr:spPr>
      <xdr:txBody>
        <a:bodyPr rot="0" vert="horz" wrap="square" lIns="91440" tIns="45720" rIns="91440" bIns="45720" rtlCol="0" anchor="ctr" anchorCtr="0">
          <a:noAutofit/>
        </a:bodyPr>
        <a:lstStyle/>
        <a:p>
          <a:pPr algn="ctr" rtl="0" eaLnBrk="1" fontAlgn="auto" latinLnBrk="0" hangingPunct="1"/>
          <a:endParaRPr lang="en-US" sz="1100" b="0" i="0" baseline="0">
            <a:effectLst/>
            <a:latin typeface="Calibri" panose="020F0502020204030204" pitchFamily="34" charset="0"/>
            <a:ea typeface="+mn-ea"/>
            <a:cs typeface="Calibri" panose="020F0502020204030204" pitchFamily="34" charset="0"/>
          </a:endParaRPr>
        </a:p>
        <a:p>
          <a:pPr algn="r" rtl="0" eaLnBrk="1" fontAlgn="auto" latinLnBrk="0" hangingPunct="1"/>
          <a:r>
            <a:rPr lang="it" sz="1100" b="0" i="0" baseline="0">
              <a:effectLst/>
              <a:latin typeface="Calibri" panose="020F0502020204030204" pitchFamily="34" charset="0"/>
              <a:ea typeface="+mn-ea"/>
              <a:cs typeface="Calibri" panose="020F0502020204030204" pitchFamily="34" charset="0"/>
            </a:rPr>
            <a:t>Primo campo riga</a:t>
          </a:r>
          <a:endParaRPr lang="sq-AL" sz="1100">
            <a:effectLst/>
            <a:latin typeface="Calibri" panose="020F0502020204030204" pitchFamily="34" charset="0"/>
            <a:cs typeface="Calibri" panose="020F0502020204030204" pitchFamily="34" charset="0"/>
          </a:endParaRPr>
        </a:p>
      </xdr:txBody>
    </xdr:sp>
    <xdr:clientData/>
  </xdr:twoCellAnchor>
  <xdr:twoCellAnchor editAs="absolute">
    <xdr:from>
      <xdr:col>1</xdr:col>
      <xdr:colOff>441776</xdr:colOff>
      <xdr:row>8</xdr:row>
      <xdr:rowOff>67576</xdr:rowOff>
    </xdr:from>
    <xdr:to>
      <xdr:col>3</xdr:col>
      <xdr:colOff>1163858</xdr:colOff>
      <xdr:row>15</xdr:row>
      <xdr:rowOff>68127</xdr:rowOff>
    </xdr:to>
    <xdr:sp macro="" textlink="">
      <xdr:nvSpPr>
        <xdr:cNvPr id="10" name="forma_FrecciaCurva">
          <a:extLst>
            <a:ext uri="{FF2B5EF4-FFF2-40B4-BE49-F238E27FC236}">
              <a16:creationId xmlns:a16="http://schemas.microsoft.com/office/drawing/2014/main" id="{584904F7-B0B4-4570-83D8-C3F404A70E3A}"/>
            </a:ext>
          </a:extLst>
        </xdr:cNvPr>
        <xdr:cNvSpPr/>
      </xdr:nvSpPr>
      <xdr:spPr>
        <a:xfrm rot="6645800" flipV="1">
          <a:off x="1693129" y="1016498"/>
          <a:ext cx="1334051" cy="2617557"/>
        </a:xfrm>
        <a:prstGeom prst="arc">
          <a:avLst>
            <a:gd name="adj1" fmla="val 11796840"/>
            <a:gd name="adj2" fmla="val 13141628"/>
          </a:avLst>
        </a:prstGeom>
        <a:ln w="19050">
          <a:headEnd type="arrow" w="med" len="med"/>
          <a:tailEnd type="none" w="med" len="med"/>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l" rtl="0"/>
          <a:endParaRPr lang="en-US" sz="1100">
            <a:solidFill>
              <a:schemeClr val="tx1"/>
            </a:solidFill>
            <a:latin typeface="+mn-lt"/>
            <a:ea typeface="+mn-ea"/>
            <a:cs typeface="+mn-cs"/>
          </a:endParaRPr>
        </a:p>
      </xdr:txBody>
    </xdr:sp>
    <xdr:clientData/>
  </xdr:twoCellAnchor>
  <xdr:twoCellAnchor editAs="absolute">
    <xdr:from>
      <xdr:col>0</xdr:col>
      <xdr:colOff>492008</xdr:colOff>
      <xdr:row>9</xdr:row>
      <xdr:rowOff>38102</xdr:rowOff>
    </xdr:from>
    <xdr:to>
      <xdr:col>2</xdr:col>
      <xdr:colOff>807720</xdr:colOff>
      <xdr:row>10</xdr:row>
      <xdr:rowOff>159676</xdr:rowOff>
    </xdr:to>
    <xdr:sp macro="" textlink="">
      <xdr:nvSpPr>
        <xdr:cNvPr id="11" name="Testo suggerimento 24" descr="Secondo campo riga ">
          <a:extLst>
            <a:ext uri="{FF2B5EF4-FFF2-40B4-BE49-F238E27FC236}">
              <a16:creationId xmlns:a16="http://schemas.microsoft.com/office/drawing/2014/main" id="{6130BF6A-5E1E-41DE-B923-4A42D8188AAD}"/>
            </a:ext>
          </a:extLst>
        </xdr:cNvPr>
        <xdr:cNvSpPr txBox="1"/>
      </xdr:nvSpPr>
      <xdr:spPr>
        <a:xfrm>
          <a:off x="492008" y="1819277"/>
          <a:ext cx="1534912" cy="312074"/>
        </a:xfrm>
        <a:prstGeom prst="rect">
          <a:avLst/>
        </a:prstGeom>
        <a:noFill/>
        <a:ln w="9525">
          <a:noFill/>
          <a:miter lim="800000"/>
          <a:headEnd/>
          <a:tailEnd/>
        </a:ln>
      </xdr:spPr>
      <xdr:txBody>
        <a:bodyPr rot="0" vert="horz" wrap="square" lIns="91440" tIns="45720" rIns="91440" bIns="45720" rtlCol="0" anchor="ctr" anchorCtr="0">
          <a:noAutofit/>
        </a:bodyPr>
        <a:lstStyle/>
        <a:p>
          <a:pPr algn="r" rtl="0" eaLnBrk="1" fontAlgn="auto" latinLnBrk="0" hangingPunct="1"/>
          <a:r>
            <a:rPr lang="it" sz="1100" b="0" i="0" baseline="0">
              <a:effectLst/>
              <a:latin typeface="Calibri" panose="020F0502020204030204" pitchFamily="34" charset="0"/>
              <a:ea typeface="+mn-ea"/>
              <a:cs typeface="Calibri" panose="020F0502020204030204" pitchFamily="34" charset="0"/>
            </a:rPr>
            <a:t>Secondo campo riga </a:t>
          </a:r>
          <a:endParaRPr lang="sq-AL" sz="1100">
            <a:effectLst/>
            <a:latin typeface="Calibri" panose="020F0502020204030204" pitchFamily="34" charset="0"/>
            <a:cs typeface="Calibri" panose="020F0502020204030204" pitchFamily="34" charset="0"/>
          </a:endParaRPr>
        </a:p>
      </xdr:txBody>
    </xdr:sp>
    <xdr:clientData/>
  </xdr:twoCellAnchor>
  <xdr:twoCellAnchor editAs="absolute">
    <xdr:from>
      <xdr:col>1</xdr:col>
      <xdr:colOff>173355</xdr:colOff>
      <xdr:row>14</xdr:row>
      <xdr:rowOff>102870</xdr:rowOff>
    </xdr:from>
    <xdr:to>
      <xdr:col>2</xdr:col>
      <xdr:colOff>1160146</xdr:colOff>
      <xdr:row>18</xdr:row>
      <xdr:rowOff>70484</xdr:rowOff>
    </xdr:to>
    <xdr:sp macro="" textlink="">
      <xdr:nvSpPr>
        <xdr:cNvPr id="12" name="Testo suggerimento 23" descr="Testo suggerimento &quot;Un campo riga suddivide...&quot;&#10;">
          <a:extLst>
            <a:ext uri="{FF2B5EF4-FFF2-40B4-BE49-F238E27FC236}">
              <a16:creationId xmlns:a16="http://schemas.microsoft.com/office/drawing/2014/main" id="{FF91A8B1-3C72-4C3D-8178-B5AEA5CFE40B}"/>
            </a:ext>
          </a:extLst>
        </xdr:cNvPr>
        <xdr:cNvSpPr txBox="1"/>
      </xdr:nvSpPr>
      <xdr:spPr>
        <a:xfrm>
          <a:off x="782955" y="2836545"/>
          <a:ext cx="1596391" cy="729614"/>
        </a:xfrm>
        <a:prstGeom prst="rect">
          <a:avLst/>
        </a:prstGeom>
        <a:noFill/>
        <a:ln w="9525">
          <a:noFill/>
          <a:miter lim="800000"/>
          <a:headEnd/>
          <a:tailEnd/>
        </a:ln>
      </xdr:spPr>
      <xdr:txBody>
        <a:bodyPr rot="0" vert="horz" wrap="square" lIns="91440" tIns="45720" rIns="91440" bIns="45720" rtlCol="0" anchor="ctr" anchorCtr="0">
          <a:noAutofit/>
        </a:bodyPr>
        <a:lstStyle/>
        <a:p>
          <a:pPr algn="r" rtl="0" eaLnBrk="1" fontAlgn="auto" latinLnBrk="0" hangingPunct="1"/>
          <a:endParaRPr lang="sq-AL" i="0">
            <a:effectLst/>
          </a:endParaRPr>
        </a:p>
      </xdr:txBody>
    </xdr:sp>
    <xdr:clientData/>
  </xdr:twoCellAnchor>
  <xdr:twoCellAnchor editAs="absolute">
    <xdr:from>
      <xdr:col>2</xdr:col>
      <xdr:colOff>914400</xdr:colOff>
      <xdr:row>8</xdr:row>
      <xdr:rowOff>182880</xdr:rowOff>
    </xdr:from>
    <xdr:to>
      <xdr:col>2</xdr:col>
      <xdr:colOff>1190625</xdr:colOff>
      <xdr:row>11</xdr:row>
      <xdr:rowOff>66675</xdr:rowOff>
    </xdr:to>
    <xdr:sp macro="" textlink="">
      <xdr:nvSpPr>
        <xdr:cNvPr id="13" name="forma_GraffaInferiore">
          <a:extLst>
            <a:ext uri="{FF2B5EF4-FFF2-40B4-BE49-F238E27FC236}">
              <a16:creationId xmlns:a16="http://schemas.microsoft.com/office/drawing/2014/main" id="{9115AEF5-EC57-43B8-B338-3EECF2742EC4}"/>
            </a:ext>
          </a:extLst>
        </xdr:cNvPr>
        <xdr:cNvSpPr/>
      </xdr:nvSpPr>
      <xdr:spPr>
        <a:xfrm>
          <a:off x="2133600" y="1773555"/>
          <a:ext cx="276225" cy="455295"/>
        </a:xfrm>
        <a:prstGeom prst="leftBrace">
          <a:avLst>
            <a:gd name="adj1" fmla="val 34667"/>
            <a:gd name="adj2" fmla="val 45646"/>
          </a:avLst>
        </a:prstGeom>
        <a:ln w="19050">
          <a:prstDash val="sysDash"/>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clientData/>
  </xdr:twoCellAnchor>
  <xdr:twoCellAnchor editAs="absolute">
    <xdr:from>
      <xdr:col>5</xdr:col>
      <xdr:colOff>417195</xdr:colOff>
      <xdr:row>9</xdr:row>
      <xdr:rowOff>111697</xdr:rowOff>
    </xdr:from>
    <xdr:to>
      <xdr:col>7</xdr:col>
      <xdr:colOff>323850</xdr:colOff>
      <xdr:row>17</xdr:row>
      <xdr:rowOff>24768</xdr:rowOff>
    </xdr:to>
    <xdr:grpSp>
      <xdr:nvGrpSpPr>
        <xdr:cNvPr id="14" name="Gruppo 13">
          <a:extLst>
            <a:ext uri="{FF2B5EF4-FFF2-40B4-BE49-F238E27FC236}">
              <a16:creationId xmlns:a16="http://schemas.microsoft.com/office/drawing/2014/main" id="{970531CE-648C-4A09-8FE6-34518F26F23F}"/>
            </a:ext>
          </a:extLst>
        </xdr:cNvPr>
        <xdr:cNvGrpSpPr/>
      </xdr:nvGrpSpPr>
      <xdr:grpSpPr>
        <a:xfrm>
          <a:off x="5884545" y="1826197"/>
          <a:ext cx="2364105" cy="1437071"/>
          <a:chOff x="5589270" y="1892872"/>
          <a:chExt cx="2364105" cy="1437071"/>
        </a:xfrm>
      </xdr:grpSpPr>
      <xdr:sp macro="" textlink="">
        <xdr:nvSpPr>
          <xdr:cNvPr id="15" name="Passaggio Informazioni utili" descr="INFORMAZIONI UTILI&#10;Un secondo campo riga crea una tabella pivot orientata in verticale anziché in orizzontale. Per alcune persone le tabelle pivot verticali sono più facili da leggere perché richiedono meno scorrimento in orizzontale.&#10;">
            <a:extLst>
              <a:ext uri="{FF2B5EF4-FFF2-40B4-BE49-F238E27FC236}">
                <a16:creationId xmlns:a16="http://schemas.microsoft.com/office/drawing/2014/main" id="{47A0F997-2D04-4A29-BAB1-09689286B1CE}"/>
              </a:ext>
            </a:extLst>
          </xdr:cNvPr>
          <xdr:cNvSpPr txBox="1"/>
        </xdr:nvSpPr>
        <xdr:spPr>
          <a:xfrm>
            <a:off x="5839052" y="1907205"/>
            <a:ext cx="2114323" cy="14227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200" b="1" kern="0">
                <a:solidFill>
                  <a:srgbClr val="ED7D31">
                    <a:lumMod val="60000"/>
                    <a:lumOff val="40000"/>
                  </a:srgbClr>
                </a:solidFill>
                <a:latin typeface="+mj-lt"/>
                <a:ea typeface="Segoe UI" pitchFamily="34" charset="0"/>
                <a:cs typeface="Calibri Light" panose="020F0302020204030204" pitchFamily="34" charset="0"/>
              </a:rPr>
              <a:t>INFORMAZIONI UTILI</a:t>
            </a:r>
          </a:p>
          <a:p>
            <a:pPr lvl="0" rtl="0">
              <a:defRPr/>
            </a:pPr>
            <a:r>
              <a:rPr lang="it" sz="1100" b="0" kern="0">
                <a:solidFill>
                  <a:sysClr val="windowText" lastClr="000000"/>
                </a:solidFill>
                <a:latin typeface="+mn-lt"/>
                <a:ea typeface="Segoe UI" pitchFamily="34" charset="0"/>
                <a:cs typeface="Calibri" panose="020F0502020204030204" pitchFamily="34" charset="0"/>
              </a:rPr>
              <a:t>Un secondo campo riga crea una tabella pivot orientata in verticale anziché in orizzontale. Per alcune persone le tabelle pivot verticali sono più facili da leggere perché richiedono meno scorrimento in orizzontale.</a:t>
            </a:r>
            <a:endParaRPr lang="en-US" sz="1100" b="0">
              <a:solidFill>
                <a:sysClr val="windowText" lastClr="000000"/>
              </a:solidFill>
              <a:effectLst/>
              <a:latin typeface="+mn-lt"/>
              <a:cs typeface="Calibri" panose="020F0502020204030204" pitchFamily="34" charset="0"/>
            </a:endParaRPr>
          </a:p>
        </xdr:txBody>
      </xdr:sp>
      <xdr:pic>
        <xdr:nvPicPr>
          <xdr:cNvPr id="16" name="Occhiali Informazioni utili">
            <a:extLst>
              <a:ext uri="{FF2B5EF4-FFF2-40B4-BE49-F238E27FC236}">
                <a16:creationId xmlns:a16="http://schemas.microsoft.com/office/drawing/2014/main" id="{7123E362-E055-4C97-BF78-CAA74C3420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5589270" y="1892872"/>
            <a:ext cx="305548" cy="305548"/>
          </a:xfrm>
          <a:prstGeom prst="rect">
            <a:avLst/>
          </a:prstGeom>
        </xdr:spPr>
      </xdr:pic>
    </xdr:grpSp>
    <xdr:clientData fLocksWithSheet="0"/>
  </xdr:twoCellAnchor>
  <xdr:twoCellAnchor editAs="absolute">
    <xdr:from>
      <xdr:col>1</xdr:col>
      <xdr:colOff>57149</xdr:colOff>
      <xdr:row>10</xdr:row>
      <xdr:rowOff>110491</xdr:rowOff>
    </xdr:from>
    <xdr:to>
      <xdr:col>2</xdr:col>
      <xdr:colOff>807720</xdr:colOff>
      <xdr:row>12</xdr:row>
      <xdr:rowOff>22515</xdr:rowOff>
    </xdr:to>
    <xdr:sp macro="" textlink="">
      <xdr:nvSpPr>
        <xdr:cNvPr id="17" name="Testo suggerimento 25" descr="&#10;Primo campo riga">
          <a:extLst>
            <a:ext uri="{FF2B5EF4-FFF2-40B4-BE49-F238E27FC236}">
              <a16:creationId xmlns:a16="http://schemas.microsoft.com/office/drawing/2014/main" id="{A7578672-EEB9-45C5-9904-2CD5F5823ECB}"/>
            </a:ext>
          </a:extLst>
        </xdr:cNvPr>
        <xdr:cNvSpPr txBox="1"/>
      </xdr:nvSpPr>
      <xdr:spPr>
        <a:xfrm>
          <a:off x="666749" y="2082166"/>
          <a:ext cx="1360171" cy="293024"/>
        </a:xfrm>
        <a:prstGeom prst="rect">
          <a:avLst/>
        </a:prstGeom>
        <a:noFill/>
        <a:ln w="9525">
          <a:noFill/>
          <a:miter lim="800000"/>
          <a:headEnd/>
          <a:tailEnd/>
        </a:ln>
      </xdr:spPr>
      <xdr:txBody>
        <a:bodyPr rot="0" vert="horz" wrap="square" lIns="91440" tIns="45720" rIns="91440" bIns="45720" rtlCol="0" anchor="ctr" anchorCtr="0">
          <a:noAutofit/>
        </a:bodyPr>
        <a:lstStyle/>
        <a:p>
          <a:pPr algn="r" rtl="0" eaLnBrk="1" fontAlgn="auto" latinLnBrk="0" hangingPunct="1"/>
          <a:r>
            <a:rPr lang="it" sz="1100" b="0" i="0" baseline="0">
              <a:effectLst/>
              <a:latin typeface="Calibri" panose="020F0502020204030204" pitchFamily="34" charset="0"/>
              <a:ea typeface="+mn-ea"/>
              <a:cs typeface="Calibri" panose="020F0502020204030204" pitchFamily="34" charset="0"/>
            </a:rPr>
            <a:t>
Primo campo riga</a:t>
          </a:r>
          <a:endParaRPr lang="sq-AL" sz="1100">
            <a:effectLst/>
            <a:latin typeface="Calibri" panose="020F0502020204030204" pitchFamily="34" charset="0"/>
            <a:cs typeface="Calibri" panose="020F0502020204030204" pitchFamily="34" charset="0"/>
          </a:endParaRPr>
        </a:p>
      </xdr:txBody>
    </xdr:sp>
    <xdr:clientData/>
  </xdr:twoCellAnchor>
  <xdr:twoCellAnchor editAs="absolute">
    <xdr:from>
      <xdr:col>1</xdr:col>
      <xdr:colOff>441777</xdr:colOff>
      <xdr:row>12</xdr:row>
      <xdr:rowOff>79006</xdr:rowOff>
    </xdr:from>
    <xdr:to>
      <xdr:col>3</xdr:col>
      <xdr:colOff>1161954</xdr:colOff>
      <xdr:row>19</xdr:row>
      <xdr:rowOff>77652</xdr:rowOff>
    </xdr:to>
    <xdr:sp macro="" textlink="">
      <xdr:nvSpPr>
        <xdr:cNvPr id="18" name="forma_FrecciaCurva" descr="Freccia">
          <a:extLst>
            <a:ext uri="{FF2B5EF4-FFF2-40B4-BE49-F238E27FC236}">
              <a16:creationId xmlns:a16="http://schemas.microsoft.com/office/drawing/2014/main" id="{26BF9689-B08C-4281-8FC2-FDB5364E194C}"/>
            </a:ext>
          </a:extLst>
        </xdr:cNvPr>
        <xdr:cNvSpPr/>
      </xdr:nvSpPr>
      <xdr:spPr>
        <a:xfrm rot="6645800" flipV="1">
          <a:off x="1693130" y="1789928"/>
          <a:ext cx="1332146" cy="2615652"/>
        </a:xfrm>
        <a:prstGeom prst="arc">
          <a:avLst>
            <a:gd name="adj1" fmla="val 11796840"/>
            <a:gd name="adj2" fmla="val 13141628"/>
          </a:avLst>
        </a:prstGeom>
        <a:ln w="19050">
          <a:headEnd type="arrow" w="med" len="med"/>
          <a:tailEnd type="none" w="med" len="med"/>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l" rtl="0"/>
          <a:endParaRPr lang="en-US" sz="1100">
            <a:solidFill>
              <a:schemeClr val="tx1"/>
            </a:solidFill>
            <a:latin typeface="+mn-lt"/>
            <a:ea typeface="+mn-ea"/>
            <a:cs typeface="+mn-cs"/>
          </a:endParaRPr>
        </a:p>
      </xdr:txBody>
    </xdr:sp>
    <xdr:clientData/>
  </xdr:twoCellAnchor>
  <xdr:twoCellAnchor editAs="absolute">
    <xdr:from>
      <xdr:col>0</xdr:col>
      <xdr:colOff>509153</xdr:colOff>
      <xdr:row>15</xdr:row>
      <xdr:rowOff>152400</xdr:rowOff>
    </xdr:from>
    <xdr:to>
      <xdr:col>2</xdr:col>
      <xdr:colOff>807720</xdr:colOff>
      <xdr:row>17</xdr:row>
      <xdr:rowOff>47279</xdr:rowOff>
    </xdr:to>
    <xdr:sp macro="" textlink="">
      <xdr:nvSpPr>
        <xdr:cNvPr id="19" name="Testo suggerimento 26" descr="Secondo campo riga ">
          <a:extLst>
            <a:ext uri="{FF2B5EF4-FFF2-40B4-BE49-F238E27FC236}">
              <a16:creationId xmlns:a16="http://schemas.microsoft.com/office/drawing/2014/main" id="{9946C64C-8501-4A5C-928E-583376821E6B}"/>
            </a:ext>
          </a:extLst>
        </xdr:cNvPr>
        <xdr:cNvSpPr txBox="1"/>
      </xdr:nvSpPr>
      <xdr:spPr>
        <a:xfrm>
          <a:off x="509153" y="3076575"/>
          <a:ext cx="1517767" cy="275879"/>
        </a:xfrm>
        <a:prstGeom prst="rect">
          <a:avLst/>
        </a:prstGeom>
        <a:noFill/>
        <a:ln w="9525">
          <a:noFill/>
          <a:miter lim="800000"/>
          <a:headEnd/>
          <a:tailEnd/>
        </a:ln>
      </xdr:spPr>
      <xdr:txBody>
        <a:bodyPr rot="0" vert="horz" wrap="square" lIns="91440" tIns="45720" rIns="91440" bIns="45720" rtlCol="0" anchor="ctr" anchorCtr="0">
          <a:noAutofit/>
        </a:bodyPr>
        <a:lstStyle/>
        <a:p>
          <a:pPr algn="r" rtl="0" eaLnBrk="1" fontAlgn="auto" latinLnBrk="0" hangingPunct="1"/>
          <a:r>
            <a:rPr lang="it" sz="1100" b="0" i="0" baseline="0">
              <a:effectLst/>
              <a:latin typeface="Calibri" panose="020F0502020204030204" pitchFamily="34" charset="0"/>
              <a:ea typeface="+mn-ea"/>
              <a:cs typeface="Calibri" panose="020F0502020204030204" pitchFamily="34" charset="0"/>
            </a:rPr>
            <a:t>Secondo campo riga </a:t>
          </a:r>
          <a:endParaRPr lang="sq-AL" sz="1100">
            <a:effectLst/>
            <a:latin typeface="Calibri" panose="020F0502020204030204" pitchFamily="34" charset="0"/>
            <a:cs typeface="Calibri" panose="020F0502020204030204" pitchFamily="34" charset="0"/>
          </a:endParaRPr>
        </a:p>
      </xdr:txBody>
    </xdr:sp>
    <xdr:clientData/>
  </xdr:twoCellAnchor>
  <xdr:twoCellAnchor editAs="absolute">
    <xdr:from>
      <xdr:col>2</xdr:col>
      <xdr:colOff>914400</xdr:colOff>
      <xdr:row>13</xdr:row>
      <xdr:rowOff>38100</xdr:rowOff>
    </xdr:from>
    <xdr:to>
      <xdr:col>2</xdr:col>
      <xdr:colOff>1216132</xdr:colOff>
      <xdr:row>20</xdr:row>
      <xdr:rowOff>24765</xdr:rowOff>
    </xdr:to>
    <xdr:sp macro="" textlink="">
      <xdr:nvSpPr>
        <xdr:cNvPr id="20" name="forma_GraffaInferiore">
          <a:extLst>
            <a:ext uri="{FF2B5EF4-FFF2-40B4-BE49-F238E27FC236}">
              <a16:creationId xmlns:a16="http://schemas.microsoft.com/office/drawing/2014/main" id="{81E8B95A-9440-4A59-B6DF-EA9A9C99956E}"/>
            </a:ext>
          </a:extLst>
        </xdr:cNvPr>
        <xdr:cNvSpPr/>
      </xdr:nvSpPr>
      <xdr:spPr>
        <a:xfrm>
          <a:off x="2133600" y="2581275"/>
          <a:ext cx="301732" cy="1320165"/>
        </a:xfrm>
        <a:prstGeom prst="leftBrace">
          <a:avLst>
            <a:gd name="adj1" fmla="val 34667"/>
            <a:gd name="adj2" fmla="val 48452"/>
          </a:avLst>
        </a:prstGeom>
        <a:ln w="19050">
          <a:prstDash val="sysDash"/>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clientData/>
  </xdr:twoCellAnchor>
  <xdr:twoCellAnchor editAs="absolute">
    <xdr:from>
      <xdr:col>1</xdr:col>
      <xdr:colOff>57149</xdr:colOff>
      <xdr:row>19</xdr:row>
      <xdr:rowOff>60132</xdr:rowOff>
    </xdr:from>
    <xdr:to>
      <xdr:col>2</xdr:col>
      <xdr:colOff>807720</xdr:colOff>
      <xdr:row>20</xdr:row>
      <xdr:rowOff>174086</xdr:rowOff>
    </xdr:to>
    <xdr:sp macro="" textlink="">
      <xdr:nvSpPr>
        <xdr:cNvPr id="21" name="Testo suggerimento 27" descr="&#10;Primo campo riga">
          <a:extLst>
            <a:ext uri="{FF2B5EF4-FFF2-40B4-BE49-F238E27FC236}">
              <a16:creationId xmlns:a16="http://schemas.microsoft.com/office/drawing/2014/main" id="{CB4CD197-D708-4FB3-B2E0-483F61A7C093}"/>
            </a:ext>
          </a:extLst>
        </xdr:cNvPr>
        <xdr:cNvSpPr txBox="1"/>
      </xdr:nvSpPr>
      <xdr:spPr>
        <a:xfrm>
          <a:off x="666749" y="3746307"/>
          <a:ext cx="1360171" cy="304454"/>
        </a:xfrm>
        <a:prstGeom prst="rect">
          <a:avLst/>
        </a:prstGeom>
        <a:noFill/>
        <a:ln w="9525">
          <a:noFill/>
          <a:miter lim="800000"/>
          <a:headEnd/>
          <a:tailEnd/>
        </a:ln>
      </xdr:spPr>
      <xdr:txBody>
        <a:bodyPr rot="0" vert="horz" wrap="square" lIns="91440" tIns="45720" rIns="91440" bIns="45720" rtlCol="0" anchor="ctr" anchorCtr="0">
          <a:noAutofit/>
        </a:bodyPr>
        <a:lstStyle/>
        <a:p>
          <a:pPr algn="r" rtl="0" eaLnBrk="1" fontAlgn="auto" latinLnBrk="0" hangingPunct="1"/>
          <a:r>
            <a:rPr lang="it" sz="1100" b="0" i="0" baseline="0">
              <a:effectLst/>
              <a:latin typeface="Calibri" panose="020F0502020204030204" pitchFamily="34" charset="0"/>
              <a:ea typeface="+mn-ea"/>
              <a:cs typeface="Calibri" panose="020F0502020204030204" pitchFamily="34" charset="0"/>
            </a:rPr>
            <a:t>
Primo campo riga</a:t>
          </a:r>
          <a:endParaRPr lang="sq-AL" sz="1100">
            <a:effectLst/>
            <a:latin typeface="Calibri" panose="020F0502020204030204" pitchFamily="34" charset="0"/>
            <a:cs typeface="Calibri" panose="020F0502020204030204" pitchFamily="34" charset="0"/>
          </a:endParaRPr>
        </a:p>
      </xdr:txBody>
    </xdr:sp>
    <xdr:clientData/>
  </xdr:twoCellAnchor>
  <xdr:twoCellAnchor editAs="absolute">
    <xdr:from>
      <xdr:col>1</xdr:col>
      <xdr:colOff>437966</xdr:colOff>
      <xdr:row>21</xdr:row>
      <xdr:rowOff>53412</xdr:rowOff>
    </xdr:from>
    <xdr:to>
      <xdr:col>3</xdr:col>
      <xdr:colOff>1165763</xdr:colOff>
      <xdr:row>28</xdr:row>
      <xdr:rowOff>21577</xdr:rowOff>
    </xdr:to>
    <xdr:sp macro="" textlink="">
      <xdr:nvSpPr>
        <xdr:cNvPr id="22" name="forma_FrecciaCurva" descr="Freccia">
          <a:extLst>
            <a:ext uri="{FF2B5EF4-FFF2-40B4-BE49-F238E27FC236}">
              <a16:creationId xmlns:a16="http://schemas.microsoft.com/office/drawing/2014/main" id="{7F323653-F9C4-468F-91C5-A6BB34EFBA5E}"/>
            </a:ext>
          </a:extLst>
        </xdr:cNvPr>
        <xdr:cNvSpPr/>
      </xdr:nvSpPr>
      <xdr:spPr>
        <a:xfrm rot="6645800" flipV="1">
          <a:off x="1708369" y="3459784"/>
          <a:ext cx="1301665" cy="2623272"/>
        </a:xfrm>
        <a:prstGeom prst="arc">
          <a:avLst>
            <a:gd name="adj1" fmla="val 11796840"/>
            <a:gd name="adj2" fmla="val 13141628"/>
          </a:avLst>
        </a:prstGeom>
        <a:ln w="19050">
          <a:headEnd type="arrow" w="med" len="med"/>
          <a:tailEnd type="none" w="med" len="med"/>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l" rtl="0"/>
          <a:endParaRPr lang="en-US" sz="1100">
            <a:solidFill>
              <a:schemeClr val="tx1"/>
            </a:solidFill>
            <a:latin typeface="+mn-lt"/>
            <a:ea typeface="+mn-ea"/>
            <a:cs typeface="+mn-cs"/>
          </a:endParaRPr>
        </a:p>
      </xdr:txBody>
    </xdr:sp>
    <xdr:clientData/>
  </xdr:twoCellAnchor>
  <xdr:twoCellAnchor editAs="absolute">
    <xdr:from>
      <xdr:col>1</xdr:col>
      <xdr:colOff>57151</xdr:colOff>
      <xdr:row>25</xdr:row>
      <xdr:rowOff>12259</xdr:rowOff>
    </xdr:from>
    <xdr:to>
      <xdr:col>2</xdr:col>
      <xdr:colOff>807721</xdr:colOff>
      <xdr:row>26</xdr:row>
      <xdr:rowOff>136827</xdr:rowOff>
    </xdr:to>
    <xdr:sp macro="" textlink="">
      <xdr:nvSpPr>
        <xdr:cNvPr id="23" name="Testo suggerimento 28" descr="Secondo campo riga ">
          <a:extLst>
            <a:ext uri="{FF2B5EF4-FFF2-40B4-BE49-F238E27FC236}">
              <a16:creationId xmlns:a16="http://schemas.microsoft.com/office/drawing/2014/main" id="{5C61B726-BE65-46DC-A58E-E6F34F9ED647}"/>
            </a:ext>
          </a:extLst>
        </xdr:cNvPr>
        <xdr:cNvSpPr txBox="1"/>
      </xdr:nvSpPr>
      <xdr:spPr>
        <a:xfrm>
          <a:off x="666751" y="4774759"/>
          <a:ext cx="1360170" cy="315068"/>
        </a:xfrm>
        <a:prstGeom prst="rect">
          <a:avLst/>
        </a:prstGeom>
        <a:noFill/>
        <a:ln w="9525">
          <a:noFill/>
          <a:miter lim="800000"/>
          <a:headEnd/>
          <a:tailEnd/>
        </a:ln>
      </xdr:spPr>
      <xdr:txBody>
        <a:bodyPr rot="0" vert="horz" wrap="square" lIns="91440" tIns="45720" rIns="91440" bIns="45720" rtlCol="0" anchor="ctr" anchorCtr="0">
          <a:noAutofit/>
        </a:bodyPr>
        <a:lstStyle/>
        <a:p>
          <a:pPr algn="r" rtl="0" eaLnBrk="1" fontAlgn="auto" latinLnBrk="0" hangingPunct="1"/>
          <a:r>
            <a:rPr lang="it" sz="1100" b="0" i="0" baseline="0">
              <a:effectLst/>
              <a:latin typeface="Calibri" panose="020F0502020204030204" pitchFamily="34" charset="0"/>
              <a:ea typeface="+mn-ea"/>
              <a:cs typeface="Calibri" panose="020F0502020204030204" pitchFamily="34" charset="0"/>
            </a:rPr>
            <a:t>Secondo campo riga </a:t>
          </a:r>
          <a:endParaRPr lang="sq-AL" sz="1100">
            <a:effectLst/>
            <a:latin typeface="Calibri" panose="020F0502020204030204" pitchFamily="34" charset="0"/>
            <a:cs typeface="Calibri" panose="020F0502020204030204" pitchFamily="34" charset="0"/>
          </a:endParaRPr>
        </a:p>
      </xdr:txBody>
    </xdr:sp>
    <xdr:clientData/>
  </xdr:twoCellAnchor>
  <xdr:twoCellAnchor editAs="absolute">
    <xdr:from>
      <xdr:col>2</xdr:col>
      <xdr:colOff>914400</xdr:colOff>
      <xdr:row>22</xdr:row>
      <xdr:rowOff>36197</xdr:rowOff>
    </xdr:from>
    <xdr:to>
      <xdr:col>2</xdr:col>
      <xdr:colOff>1216132</xdr:colOff>
      <xdr:row>30</xdr:row>
      <xdr:rowOff>123825</xdr:rowOff>
    </xdr:to>
    <xdr:sp macro="" textlink="">
      <xdr:nvSpPr>
        <xdr:cNvPr id="24" name="forma_GraffaInferiore">
          <a:extLst>
            <a:ext uri="{FF2B5EF4-FFF2-40B4-BE49-F238E27FC236}">
              <a16:creationId xmlns:a16="http://schemas.microsoft.com/office/drawing/2014/main" id="{09B9819B-DC09-48A8-BA13-8814AD94C4D4}"/>
            </a:ext>
          </a:extLst>
        </xdr:cNvPr>
        <xdr:cNvSpPr/>
      </xdr:nvSpPr>
      <xdr:spPr>
        <a:xfrm>
          <a:off x="2133600" y="4227197"/>
          <a:ext cx="301732" cy="1611628"/>
        </a:xfrm>
        <a:prstGeom prst="leftBrace">
          <a:avLst>
            <a:gd name="adj1" fmla="val 34667"/>
            <a:gd name="adj2" fmla="val 47807"/>
          </a:avLst>
        </a:prstGeom>
        <a:ln w="19050">
          <a:prstDash val="sysDash"/>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clientData/>
  </xdr:twoCellAnchor>
  <xdr:twoCellAnchor editAs="absolute">
    <xdr:from>
      <xdr:col>5</xdr:col>
      <xdr:colOff>381000</xdr:colOff>
      <xdr:row>20</xdr:row>
      <xdr:rowOff>133350</xdr:rowOff>
    </xdr:from>
    <xdr:to>
      <xdr:col>7</xdr:col>
      <xdr:colOff>276225</xdr:colOff>
      <xdr:row>25</xdr:row>
      <xdr:rowOff>137063</xdr:rowOff>
    </xdr:to>
    <xdr:grpSp>
      <xdr:nvGrpSpPr>
        <xdr:cNvPr id="25" name="Gruppo 24">
          <a:extLst>
            <a:ext uri="{FF2B5EF4-FFF2-40B4-BE49-F238E27FC236}">
              <a16:creationId xmlns:a16="http://schemas.microsoft.com/office/drawing/2014/main" id="{630835DB-F3CE-4046-8FAA-EB8231A1315D}"/>
            </a:ext>
          </a:extLst>
        </xdr:cNvPr>
        <xdr:cNvGrpSpPr/>
      </xdr:nvGrpSpPr>
      <xdr:grpSpPr>
        <a:xfrm>
          <a:off x="5848350" y="3943350"/>
          <a:ext cx="2352675" cy="956213"/>
          <a:chOff x="5953125" y="3810000"/>
          <a:chExt cx="2352675" cy="956213"/>
        </a:xfrm>
      </xdr:grpSpPr>
      <xdr:pic>
        <xdr:nvPicPr>
          <xdr:cNvPr id="26" name="Elemento grafico 3">
            <a:extLst>
              <a:ext uri="{FF2B5EF4-FFF2-40B4-BE49-F238E27FC236}">
                <a16:creationId xmlns:a16="http://schemas.microsoft.com/office/drawing/2014/main" id="{10724963-B340-4ED2-BFBB-A9290D38A5C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019391" y="3952317"/>
            <a:ext cx="244677" cy="244677"/>
          </a:xfrm>
          <a:prstGeom prst="rect">
            <a:avLst/>
          </a:prstGeom>
        </xdr:spPr>
      </xdr:pic>
      <xdr:sp macro="" textlink="">
        <xdr:nvSpPr>
          <xdr:cNvPr id="27" name="Fumetto: Ovale 26">
            <a:extLst>
              <a:ext uri="{FF2B5EF4-FFF2-40B4-BE49-F238E27FC236}">
                <a16:creationId xmlns:a16="http://schemas.microsoft.com/office/drawing/2014/main" id="{77CA34B3-3BCA-445B-AE3E-66A59BDD5551}"/>
              </a:ext>
            </a:extLst>
          </xdr:cNvPr>
          <xdr:cNvSpPr/>
        </xdr:nvSpPr>
        <xdr:spPr>
          <a:xfrm flipH="1">
            <a:off x="5953125" y="3881503"/>
            <a:ext cx="132534" cy="110098"/>
          </a:xfrm>
          <a:prstGeom prst="wedgeEllipseCallout">
            <a:avLst>
              <a:gd name="adj1" fmla="val -53664"/>
              <a:gd name="adj2" fmla="val 94316"/>
            </a:avLst>
          </a:prstGeom>
          <a:solidFill>
            <a:schemeClr val="accent2">
              <a:lumMod val="60000"/>
              <a:lumOff val="40000"/>
            </a:schemeClr>
          </a:solidFill>
          <a:ln w="3870">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endParaRPr lang="en-US"/>
          </a:p>
        </xdr:txBody>
      </xdr:sp>
      <xdr:sp macro="" textlink="">
        <xdr:nvSpPr>
          <xdr:cNvPr id="28" name="Passaggio Parla Excel" descr="PARLA EXCEL&#10;Un secondo campo riga viene chiamato anche &quot;campo riga secondario&quot;.&#10;">
            <a:extLst>
              <a:ext uri="{FF2B5EF4-FFF2-40B4-BE49-F238E27FC236}">
                <a16:creationId xmlns:a16="http://schemas.microsoft.com/office/drawing/2014/main" id="{684305F0-B9C0-445D-B589-DD93455181D0}"/>
              </a:ext>
            </a:extLst>
          </xdr:cNvPr>
          <xdr:cNvSpPr txBox="1"/>
        </xdr:nvSpPr>
        <xdr:spPr>
          <a:xfrm>
            <a:off x="6195755" y="3810000"/>
            <a:ext cx="2110045" cy="9562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200" b="1" kern="0">
                <a:solidFill>
                  <a:srgbClr val="ED7D31">
                    <a:lumMod val="60000"/>
                    <a:lumOff val="40000"/>
                  </a:srgbClr>
                </a:solidFill>
                <a:latin typeface="+mj-lt"/>
                <a:ea typeface="Segoe UI" pitchFamily="34" charset="0"/>
                <a:cs typeface="Calibri" panose="020F0502020204030204" pitchFamily="34" charset="0"/>
              </a:rPr>
              <a:t>PARLA EXCEL</a:t>
            </a:r>
          </a:p>
          <a:p>
            <a:pPr lvl="0" rtl="0">
              <a:defRPr/>
            </a:pPr>
            <a:r>
              <a:rPr lang="it" sz="1100" b="0" kern="0">
                <a:solidFill>
                  <a:sysClr val="windowText" lastClr="000000"/>
                </a:solidFill>
                <a:latin typeface="Calibri" panose="020F0502020204030204" pitchFamily="34" charset="0"/>
                <a:ea typeface="Segoe UI" pitchFamily="34" charset="0"/>
                <a:cs typeface="Calibri" panose="020F0502020204030204" pitchFamily="34" charset="0"/>
              </a:rPr>
              <a:t>Un secondo campo riga viene chiamato anche "campo riga secondario".</a:t>
            </a:r>
          </a:p>
        </xdr:txBody>
      </xdr:sp>
    </xdr:grpSp>
    <xdr:clientData fLocksWithSheet="0"/>
  </xdr:twoCellAnchor>
</xdr:wsDr>
</file>

<file path=xl/drawings/drawing1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14</xdr:col>
      <xdr:colOff>105600</xdr:colOff>
      <xdr:row>34</xdr:row>
      <xdr:rowOff>134125</xdr:rowOff>
    </xdr:to>
    <xdr:grpSp>
      <xdr:nvGrpSpPr>
        <xdr:cNvPr id="2" name="Gruppo 1">
          <a:extLst>
            <a:ext uri="{FF2B5EF4-FFF2-40B4-BE49-F238E27FC236}">
              <a16:creationId xmlns:a16="http://schemas.microsoft.com/office/drawing/2014/main" id="{9C85796B-92D2-4935-9D7C-1B7D8DF135F2}"/>
            </a:ext>
          </a:extLst>
        </xdr:cNvPr>
        <xdr:cNvGrpSpPr/>
      </xdr:nvGrpSpPr>
      <xdr:grpSpPr>
        <a:xfrm>
          <a:off x="0" y="0"/>
          <a:ext cx="8640000" cy="6611125"/>
          <a:chOff x="0" y="0"/>
          <a:chExt cx="8640000" cy="6954025"/>
        </a:xfrm>
      </xdr:grpSpPr>
      <xdr:sp macro="" textlink="">
        <xdr:nvSpPr>
          <xdr:cNvPr id="3" name="testo_ProceduraIntestazione" descr="Nel foglio successivo si aggiungerà un secondo campo riga. Per farlo, si trascinerà il campo Tipo sotto il campo Acquirente.">
            <a:extLst>
              <a:ext uri="{FF2B5EF4-FFF2-40B4-BE49-F238E27FC236}">
                <a16:creationId xmlns:a16="http://schemas.microsoft.com/office/drawing/2014/main" id="{DED3A312-0337-44C4-8D5E-BE0AC24A4466}"/>
              </a:ext>
            </a:extLst>
          </xdr:cNvPr>
          <xdr:cNvSpPr txBox="1"/>
        </xdr:nvSpPr>
        <xdr:spPr>
          <a:xfrm>
            <a:off x="0" y="0"/>
            <a:ext cx="8640000" cy="768217"/>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it" sz="1500" b="0" kern="1200" baseline="0">
                <a:solidFill>
                  <a:schemeClr val="dk1"/>
                </a:solidFill>
                <a:effectLst/>
                <a:latin typeface="Segoe UI Semibold" panose="020B0702040204020203" pitchFamily="34" charset="0"/>
                <a:ea typeface="+mn-ea"/>
                <a:cs typeface="Segoe UI Semibold" panose="020B0702040204020203" pitchFamily="34" charset="0"/>
              </a:rPr>
              <a:t>Nel foglio successivo si aggiungerà un secondo campo riga. </a:t>
            </a:r>
            <a:r>
              <a:rPr lang="it" sz="1500" b="0" kern="1200" baseline="0">
                <a:solidFill>
                  <a:schemeClr val="dk1"/>
                </a:solidFill>
                <a:effectLst/>
                <a:latin typeface="Segoe UI Light" panose="020B0502040204020203" pitchFamily="34" charset="0"/>
                <a:ea typeface="+mn-ea"/>
                <a:cs typeface="Segoe UI Light" panose="020B0502040204020203" pitchFamily="34" charset="0"/>
              </a:rPr>
              <a:t>Per farlo, si trascinerà il campo </a:t>
            </a:r>
            <a:r>
              <a:rPr lang="it" sz="1500" b="0" i="1" kern="1200" baseline="0">
                <a:solidFill>
                  <a:schemeClr val="dk1"/>
                </a:solidFill>
                <a:effectLst/>
                <a:latin typeface="Segoe UI Light" panose="020B0502040204020203" pitchFamily="34" charset="0"/>
                <a:ea typeface="+mn-ea"/>
                <a:cs typeface="Segoe UI Light" panose="020B0502040204020203" pitchFamily="34" charset="0"/>
              </a:rPr>
              <a:t>Tipo</a:t>
            </a:r>
            <a:r>
              <a:rPr lang="it" sz="1500" b="0" kern="1200" baseline="0">
                <a:solidFill>
                  <a:schemeClr val="dk1"/>
                </a:solidFill>
                <a:effectLst/>
                <a:latin typeface="Segoe UI Light" panose="020B0502040204020203" pitchFamily="34" charset="0"/>
                <a:ea typeface="+mn-ea"/>
                <a:cs typeface="Segoe UI Light" panose="020B0502040204020203" pitchFamily="34" charset="0"/>
              </a:rPr>
              <a:t> sotto il campo </a:t>
            </a:r>
            <a:r>
              <a:rPr lang="it" sz="1500" b="0" i="1" kern="1200" baseline="0">
                <a:solidFill>
                  <a:schemeClr val="dk1"/>
                </a:solidFill>
                <a:effectLst/>
                <a:latin typeface="Segoe UI Light" panose="020B0502040204020203" pitchFamily="34" charset="0"/>
                <a:ea typeface="+mn-ea"/>
                <a:cs typeface="Segoe UI Light" panose="020B0502040204020203" pitchFamily="34" charset="0"/>
              </a:rPr>
              <a:t>Acquirente</a:t>
            </a:r>
            <a:r>
              <a:rPr lang="it" sz="1500" b="0" kern="1200" baseline="0">
                <a:solidFill>
                  <a:schemeClr val="dk1"/>
                </a:solidFill>
                <a:effectLst/>
                <a:latin typeface="Segoe UI Light" panose="020B0502040204020203" pitchFamily="34" charset="0"/>
                <a:ea typeface="+mn-ea"/>
                <a:cs typeface="Segoe UI Light" panose="020B0502040204020203" pitchFamily="34" charset="0"/>
              </a:rPr>
              <a:t>.</a:t>
            </a:r>
          </a:p>
        </xdr:txBody>
      </xdr:sp>
      <xdr:sp macro="" textlink="">
        <xdr:nvSpPr>
          <xdr:cNvPr id="4" name="testo_ProceduraPièPagina">
            <a:extLst>
              <a:ext uri="{FF2B5EF4-FFF2-40B4-BE49-F238E27FC236}">
                <a16:creationId xmlns:a16="http://schemas.microsoft.com/office/drawing/2014/main" id="{B4E80652-A5E7-4718-A52E-BD1821A95F7A}"/>
              </a:ext>
            </a:extLst>
          </xdr:cNvPr>
          <xdr:cNvSpPr txBox="1"/>
        </xdr:nvSpPr>
        <xdr:spPr>
          <a:xfrm>
            <a:off x="0" y="6286513"/>
            <a:ext cx="8640000"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sp macro="" textlink="">
        <xdr:nvSpPr>
          <xdr:cNvPr id="5" name="testo_ProceduraSuccessivo" descr="Pulsante relativo al passaggio successivo, con un collegamento ipertestuale al foglio successivo">
            <a:hlinkClick xmlns:r="http://schemas.openxmlformats.org/officeDocument/2006/relationships" r:id="rId1" tooltip="Fai clic qui per passare al foglio successivo"/>
            <a:extLst>
              <a:ext uri="{FF2B5EF4-FFF2-40B4-BE49-F238E27FC236}">
                <a16:creationId xmlns:a16="http://schemas.microsoft.com/office/drawing/2014/main" id="{9B0D9D53-B54E-4C12-8059-B8B7B32E2019}"/>
              </a:ext>
            </a:extLst>
          </xdr:cNvPr>
          <xdr:cNvSpPr/>
        </xdr:nvSpPr>
        <xdr:spPr>
          <a:xfrm>
            <a:off x="7089775" y="6448082"/>
            <a:ext cx="1207008" cy="344374"/>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sp macro="" textlink="">
        <xdr:nvSpPr>
          <xdr:cNvPr id="6" name="testo_ProceduraPrecedente" descr="Pulsante relativo al passaggio precedente, con un collegamento ipertestuale al foglio precedente">
            <a:hlinkClick xmlns:r="http://schemas.openxmlformats.org/officeDocument/2006/relationships" r:id="rId2" tooltip="Fai clic qui per tornare al foglio precedente"/>
            <a:extLst>
              <a:ext uri="{FF2B5EF4-FFF2-40B4-BE49-F238E27FC236}">
                <a16:creationId xmlns:a16="http://schemas.microsoft.com/office/drawing/2014/main" id="{C81B3260-037F-4C93-AEA7-4333B6D144E1}"/>
              </a:ext>
            </a:extLst>
          </xdr:cNvPr>
          <xdr:cNvSpPr/>
        </xdr:nvSpPr>
        <xdr:spPr>
          <a:xfrm flipH="1">
            <a:off x="304800" y="6448082"/>
            <a:ext cx="1207008" cy="344374"/>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grpSp>
    <xdr:clientData/>
  </xdr:twoCellAnchor>
  <xdr:twoCellAnchor editAs="oneCell">
    <xdr:from>
      <xdr:col>4</xdr:col>
      <xdr:colOff>274074</xdr:colOff>
      <xdr:row>5</xdr:row>
      <xdr:rowOff>9525</xdr:rowOff>
    </xdr:from>
    <xdr:to>
      <xdr:col>8</xdr:col>
      <xdr:colOff>192268</xdr:colOff>
      <xdr:row>30</xdr:row>
      <xdr:rowOff>114300</xdr:rowOff>
    </xdr:to>
    <xdr:pic>
      <xdr:nvPicPr>
        <xdr:cNvPr id="8" name="Immagine 7">
          <a:extLst>
            <a:ext uri="{FF2B5EF4-FFF2-40B4-BE49-F238E27FC236}">
              <a16:creationId xmlns:a16="http://schemas.microsoft.com/office/drawing/2014/main" id="{FF6CC221-8892-463E-B141-1323334F6DD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712474" y="962025"/>
          <a:ext cx="2356594" cy="48672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absolute">
    <xdr:from>
      <xdr:col>0</xdr:col>
      <xdr:colOff>481615</xdr:colOff>
      <xdr:row>3</xdr:row>
      <xdr:rowOff>17040</xdr:rowOff>
    </xdr:from>
    <xdr:to>
      <xdr:col>1</xdr:col>
      <xdr:colOff>1243615</xdr:colOff>
      <xdr:row>10</xdr:row>
      <xdr:rowOff>55140</xdr:rowOff>
    </xdr:to>
    <xdr:sp macro="" textlink="" fLocksText="0">
      <xdr:nvSpPr>
        <xdr:cNvPr id="4" name="testo_Esercitazione1" descr="Fare clic nella tabella pivot sottostante. ">
          <a:extLst>
            <a:ext uri="{FF2B5EF4-FFF2-40B4-BE49-F238E27FC236}">
              <a16:creationId xmlns:a16="http://schemas.microsoft.com/office/drawing/2014/main" id="{C96E267C-A4E5-4CC6-819B-BCFB5FC9529B}"/>
            </a:ext>
          </a:extLst>
        </xdr:cNvPr>
        <xdr:cNvSpPr txBox="1"/>
      </xdr:nvSpPr>
      <xdr:spPr>
        <a:xfrm>
          <a:off x="481615" y="588540"/>
          <a:ext cx="1371600"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it" sz="1000" b="0" i="0" u="none" strike="noStrike" kern="0" cap="none" spc="0" normalizeH="0" baseline="0">
              <a:ln>
                <a:noFill/>
              </a:ln>
              <a:solidFill>
                <a:srgbClr val="000000"/>
              </a:solidFill>
              <a:effectLst/>
              <a:uLnTx/>
              <a:uFillTx/>
              <a:latin typeface="Segoe UI" panose="020B0502040204020203" pitchFamily="34" charset="0"/>
              <a:ea typeface="Segoe UI" pitchFamily="34" charset="0"/>
              <a:cs typeface="Segoe UI" panose="020B0502040204020203" pitchFamily="34" charset="0"/>
            </a:rPr>
            <a:t>Fare clic nella tabella pivot sottostante. </a:t>
          </a:r>
        </a:p>
      </xdr:txBody>
    </xdr:sp>
    <xdr:clientData/>
  </xdr:twoCellAnchor>
  <xdr:twoCellAnchor editAs="absolute">
    <xdr:from>
      <xdr:col>2</xdr:col>
      <xdr:colOff>418102</xdr:colOff>
      <xdr:row>3</xdr:row>
      <xdr:rowOff>17040</xdr:rowOff>
    </xdr:from>
    <xdr:to>
      <xdr:col>3</xdr:col>
      <xdr:colOff>952500</xdr:colOff>
      <xdr:row>10</xdr:row>
      <xdr:rowOff>55140</xdr:rowOff>
    </xdr:to>
    <xdr:sp macro="" textlink="" fLocksText="0">
      <xdr:nvSpPr>
        <xdr:cNvPr id="5" name="testo_Esercitazione2" descr="A destra è comparso l'elenco Campi tabella pivot? Bene! In caso contrario, fare clic con il pulsante destro del mouse nella tabella pivot sottostante e scegliere Mostra elenco campi.">
          <a:extLst>
            <a:ext uri="{FF2B5EF4-FFF2-40B4-BE49-F238E27FC236}">
              <a16:creationId xmlns:a16="http://schemas.microsoft.com/office/drawing/2014/main" id="{F38FFA2B-FC33-4C8B-908F-38EE2B322033}"/>
            </a:ext>
          </a:extLst>
        </xdr:cNvPr>
        <xdr:cNvSpPr txBox="1"/>
      </xdr:nvSpPr>
      <xdr:spPr>
        <a:xfrm>
          <a:off x="2332627" y="588540"/>
          <a:ext cx="1848848"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it" sz="1000" b="0" i="0" kern="1200" baseline="0">
              <a:solidFill>
                <a:schemeClr val="dk1"/>
              </a:solidFill>
              <a:effectLst/>
              <a:latin typeface="Segoe UI" panose="020B0502040204020203" pitchFamily="34" charset="0"/>
              <a:ea typeface="+mn-ea"/>
              <a:cs typeface="Segoe UI" panose="020B0502040204020203" pitchFamily="34" charset="0"/>
            </a:rPr>
            <a:t>A destra è comparso l'elenco Campi tabella pivot? Bene! In caso contrario, fare clic con il pulsante destro del mouse nella tabella pivot sottostante e scegliere </a:t>
          </a:r>
          <a:r>
            <a:rPr lang="it" sz="1000" b="1" i="0" kern="1200" baseline="0">
              <a:solidFill>
                <a:schemeClr val="dk1"/>
              </a:solidFill>
              <a:effectLst/>
              <a:latin typeface="Segoe UI" panose="020B0502040204020203" pitchFamily="34" charset="0"/>
              <a:ea typeface="+mn-ea"/>
              <a:cs typeface="Segoe UI" panose="020B0502040204020203" pitchFamily="34" charset="0"/>
            </a:rPr>
            <a:t>Mostra elenco campi</a:t>
          </a:r>
          <a:r>
            <a:rPr lang="it" sz="1000" b="0" i="0" kern="1200" baseline="0">
              <a:solidFill>
                <a:schemeClr val="dk1"/>
              </a:solidFill>
              <a:effectLst/>
              <a:latin typeface="Segoe UI" panose="020B0502040204020203" pitchFamily="34" charset="0"/>
              <a:ea typeface="+mn-ea"/>
              <a:cs typeface="Segoe UI" panose="020B0502040204020203" pitchFamily="34" charset="0"/>
            </a:rPr>
            <a:t>.</a:t>
          </a:r>
          <a:endParaRPr kumimoji="0" lang="en-US" sz="10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4</xdr:col>
      <xdr:colOff>158725</xdr:colOff>
      <xdr:row>3</xdr:row>
      <xdr:rowOff>17040</xdr:rowOff>
    </xdr:from>
    <xdr:to>
      <xdr:col>6</xdr:col>
      <xdr:colOff>400049</xdr:colOff>
      <xdr:row>10</xdr:row>
      <xdr:rowOff>55140</xdr:rowOff>
    </xdr:to>
    <xdr:sp macro="" textlink="" fLocksText="0">
      <xdr:nvSpPr>
        <xdr:cNvPr id="6" name="testo_Esercitazione3" descr="In the PivotTable Fields list, drag the Type field down and  place it under the Buyer field. (Like we showed you on the previous sheet).">
          <a:extLst>
            <a:ext uri="{FF2B5EF4-FFF2-40B4-BE49-F238E27FC236}">
              <a16:creationId xmlns:a16="http://schemas.microsoft.com/office/drawing/2014/main" id="{34DD1D23-1869-40B7-86DB-5B56949D221E}"/>
            </a:ext>
          </a:extLst>
        </xdr:cNvPr>
        <xdr:cNvSpPr txBox="1"/>
      </xdr:nvSpPr>
      <xdr:spPr>
        <a:xfrm>
          <a:off x="4873600" y="588540"/>
          <a:ext cx="1603399"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it"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Nell'elenco Campi tabella pivot trascinare il campo </a:t>
          </a:r>
          <a:r>
            <a:rPr lang="it"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Tipo</a:t>
          </a:r>
          <a:r>
            <a:rPr lang="it"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sotto il campo </a:t>
          </a:r>
          <a:r>
            <a:rPr lang="it"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Acquirente</a:t>
          </a:r>
          <a:r>
            <a:rPr lang="it"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(come illustrato nel foglio precedente).</a:t>
          </a:r>
        </a:p>
      </xdr:txBody>
    </xdr:sp>
    <xdr:clientData/>
  </xdr:twoCellAnchor>
  <xdr:twoCellAnchor editAs="absolute">
    <xdr:from>
      <xdr:col>0</xdr:col>
      <xdr:colOff>76085</xdr:colOff>
      <xdr:row>3</xdr:row>
      <xdr:rowOff>17041</xdr:rowOff>
    </xdr:from>
    <xdr:to>
      <xdr:col>0</xdr:col>
      <xdr:colOff>450989</xdr:colOff>
      <xdr:row>5</xdr:row>
      <xdr:rowOff>10945</xdr:rowOff>
    </xdr:to>
    <xdr:sp macro="" textlink="" fLocksText="0">
      <xdr:nvSpPr>
        <xdr:cNvPr id="7" name="forma_Esercitazione1" descr="1">
          <a:extLst>
            <a:ext uri="{FF2B5EF4-FFF2-40B4-BE49-F238E27FC236}">
              <a16:creationId xmlns:a16="http://schemas.microsoft.com/office/drawing/2014/main" id="{8E1F5379-977E-462C-B025-218BF08909AA}"/>
            </a:ext>
          </a:extLst>
        </xdr:cNvPr>
        <xdr:cNvSpPr/>
      </xdr:nvSpPr>
      <xdr:spPr>
        <a:xfrm>
          <a:off x="76085" y="588541"/>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1</a:t>
          </a:r>
        </a:p>
      </xdr:txBody>
    </xdr:sp>
    <xdr:clientData/>
  </xdr:twoCellAnchor>
  <xdr:twoCellAnchor editAs="absolute">
    <xdr:from>
      <xdr:col>2</xdr:col>
      <xdr:colOff>72323</xdr:colOff>
      <xdr:row>3</xdr:row>
      <xdr:rowOff>17040</xdr:rowOff>
    </xdr:from>
    <xdr:to>
      <xdr:col>2</xdr:col>
      <xdr:colOff>447227</xdr:colOff>
      <xdr:row>5</xdr:row>
      <xdr:rowOff>10944</xdr:rowOff>
    </xdr:to>
    <xdr:sp macro="" textlink="" fLocksText="0">
      <xdr:nvSpPr>
        <xdr:cNvPr id="8" name="forma_Esercitazione2" descr="2">
          <a:extLst>
            <a:ext uri="{FF2B5EF4-FFF2-40B4-BE49-F238E27FC236}">
              <a16:creationId xmlns:a16="http://schemas.microsoft.com/office/drawing/2014/main" id="{C626D71F-2C94-44FC-9CF7-AD4C9C85300E}"/>
            </a:ext>
          </a:extLst>
        </xdr:cNvPr>
        <xdr:cNvSpPr/>
      </xdr:nvSpPr>
      <xdr:spPr>
        <a:xfrm>
          <a:off x="1986848" y="58854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2</a:t>
          </a:r>
        </a:p>
      </xdr:txBody>
    </xdr:sp>
    <xdr:clientData/>
  </xdr:twoCellAnchor>
  <xdr:twoCellAnchor editAs="absolute">
    <xdr:from>
      <xdr:col>3</xdr:col>
      <xdr:colOff>1278236</xdr:colOff>
      <xdr:row>3</xdr:row>
      <xdr:rowOff>17040</xdr:rowOff>
    </xdr:from>
    <xdr:to>
      <xdr:col>4</xdr:col>
      <xdr:colOff>167240</xdr:colOff>
      <xdr:row>5</xdr:row>
      <xdr:rowOff>10944</xdr:rowOff>
    </xdr:to>
    <xdr:sp macro="" textlink="" fLocksText="0">
      <xdr:nvSpPr>
        <xdr:cNvPr id="9" name="forma_Esercitazione3" descr="3">
          <a:extLst>
            <a:ext uri="{FF2B5EF4-FFF2-40B4-BE49-F238E27FC236}">
              <a16:creationId xmlns:a16="http://schemas.microsoft.com/office/drawing/2014/main" id="{2D576952-5C20-43B5-B53D-5CD389DAE293}"/>
            </a:ext>
          </a:extLst>
        </xdr:cNvPr>
        <xdr:cNvSpPr/>
      </xdr:nvSpPr>
      <xdr:spPr>
        <a:xfrm>
          <a:off x="4507211" y="58854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3</a:t>
          </a:r>
        </a:p>
      </xdr:txBody>
    </xdr:sp>
    <xdr:clientData/>
  </xdr:twoCellAnchor>
  <xdr:twoCellAnchor editAs="absolute">
    <xdr:from>
      <xdr:col>0</xdr:col>
      <xdr:colOff>0</xdr:colOff>
      <xdr:row>0</xdr:row>
      <xdr:rowOff>0</xdr:rowOff>
    </xdr:from>
    <xdr:to>
      <xdr:col>10</xdr:col>
      <xdr:colOff>124650</xdr:colOff>
      <xdr:row>2</xdr:row>
      <xdr:rowOff>21336</xdr:rowOff>
    </xdr:to>
    <xdr:sp macro="" textlink="" fLocksText="0">
      <xdr:nvSpPr>
        <xdr:cNvPr id="10" name="testo_EsercitazioneIntestazione" descr="Esercitazione">
          <a:extLst>
            <a:ext uri="{FF2B5EF4-FFF2-40B4-BE49-F238E27FC236}">
              <a16:creationId xmlns:a16="http://schemas.microsoft.com/office/drawing/2014/main" id="{BABF5F6D-DA54-4FA5-9549-BC77DAECECFD}"/>
            </a:ext>
          </a:extLst>
        </xdr:cNvPr>
        <xdr:cNvSpPr txBox="1"/>
      </xdr:nvSpPr>
      <xdr:spPr>
        <a:xfrm>
          <a:off x="0" y="0"/>
          <a:ext cx="8640000" cy="402336"/>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Esercitazione</a:t>
          </a:r>
          <a:endParaRPr lang="en-US" sz="1800">
            <a:solidFill>
              <a:schemeClr val="bg1"/>
            </a:solidFill>
            <a:latin typeface="Segoe UI Semibold" panose="020B0702040204020203" pitchFamily="34" charset="0"/>
            <a:ea typeface="Segoe UI" pitchFamily="34" charset="0"/>
            <a:cs typeface="Segoe UI Light" panose="020B0502040204020203" pitchFamily="34" charset="0"/>
          </a:endParaRPr>
        </a:p>
      </xdr:txBody>
    </xdr:sp>
    <xdr:clientData/>
  </xdr:twoCellAnchor>
  <xdr:twoCellAnchor editAs="absolute">
    <xdr:from>
      <xdr:col>0</xdr:col>
      <xdr:colOff>0</xdr:colOff>
      <xdr:row>39</xdr:row>
      <xdr:rowOff>1574</xdr:rowOff>
    </xdr:from>
    <xdr:to>
      <xdr:col>10</xdr:col>
      <xdr:colOff>124650</xdr:colOff>
      <xdr:row>42</xdr:row>
      <xdr:rowOff>62661</xdr:rowOff>
    </xdr:to>
    <xdr:sp macro="" textlink="" fLocksText="0">
      <xdr:nvSpPr>
        <xdr:cNvPr id="17" name="testo_EsercitazionePièPagina" descr="Piè di pagina Esercitazione">
          <a:extLst>
            <a:ext uri="{FF2B5EF4-FFF2-40B4-BE49-F238E27FC236}">
              <a16:creationId xmlns:a16="http://schemas.microsoft.com/office/drawing/2014/main" id="{61EDF991-89B8-4AB4-8FD1-F1774503C216}"/>
            </a:ext>
          </a:extLst>
        </xdr:cNvPr>
        <xdr:cNvSpPr txBox="1"/>
      </xdr:nvSpPr>
      <xdr:spPr>
        <a:xfrm>
          <a:off x="0" y="7431074"/>
          <a:ext cx="8640000" cy="632587"/>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
            <a:ea typeface="Segoe UI" pitchFamily="34" charset="0"/>
            <a:cs typeface="Segoe UI Light" panose="020B0502040204020203" pitchFamily="34" charset="0"/>
          </a:endParaRPr>
        </a:p>
      </xdr:txBody>
    </xdr:sp>
    <xdr:clientData/>
  </xdr:twoCellAnchor>
  <xdr:twoCellAnchor editAs="absolute">
    <xdr:from>
      <xdr:col>7</xdr:col>
      <xdr:colOff>403225</xdr:colOff>
      <xdr:row>39</xdr:row>
      <xdr:rowOff>150672</xdr:rowOff>
    </xdr:from>
    <xdr:to>
      <xdr:col>9</xdr:col>
      <xdr:colOff>391033</xdr:colOff>
      <xdr:row>41</xdr:row>
      <xdr:rowOff>107238</xdr:rowOff>
    </xdr:to>
    <xdr:sp macro="" textlink="" fLocksText="0">
      <xdr:nvSpPr>
        <xdr:cNvPr id="19" name="testo_EsercitazioneSuccessivo" descr="Pulsante relativo al passaggio successivo, con un collegamento ipertestuale al foglio successivo">
          <a:hlinkClick xmlns:r="http://schemas.openxmlformats.org/officeDocument/2006/relationships" r:id="rId1" tooltip="Fai clic qui per passare al foglio successivo"/>
          <a:extLst>
            <a:ext uri="{FF2B5EF4-FFF2-40B4-BE49-F238E27FC236}">
              <a16:creationId xmlns:a16="http://schemas.microsoft.com/office/drawing/2014/main" id="{3B2CFF58-1B36-4961-A076-B9F3CA93430D}"/>
            </a:ext>
          </a:extLst>
        </xdr:cNvPr>
        <xdr:cNvSpPr/>
      </xdr:nvSpPr>
      <xdr:spPr>
        <a:xfrm>
          <a:off x="7089775" y="7580172"/>
          <a:ext cx="1207008" cy="33756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clientData/>
  </xdr:twoCellAnchor>
  <xdr:twoCellAnchor editAs="absolute">
    <xdr:from>
      <xdr:col>0</xdr:col>
      <xdr:colOff>304800</xdr:colOff>
      <xdr:row>39</xdr:row>
      <xdr:rowOff>150672</xdr:rowOff>
    </xdr:from>
    <xdr:to>
      <xdr:col>1</xdr:col>
      <xdr:colOff>902208</xdr:colOff>
      <xdr:row>41</xdr:row>
      <xdr:rowOff>107238</xdr:rowOff>
    </xdr:to>
    <xdr:sp macro="" textlink="" fLocksText="0">
      <xdr:nvSpPr>
        <xdr:cNvPr id="20" name="testo_EsercitazionePrecedente" descr="Pulsante relativo al passaggio precedente, con un collegamento ipertestuale al foglio precedente">
          <a:hlinkClick xmlns:r="http://schemas.openxmlformats.org/officeDocument/2006/relationships" r:id="rId2" tooltip="Fai clic qui per tornare al foglio precedente"/>
          <a:extLst>
            <a:ext uri="{FF2B5EF4-FFF2-40B4-BE49-F238E27FC236}">
              <a16:creationId xmlns:a16="http://schemas.microsoft.com/office/drawing/2014/main" id="{D5869889-16F8-4D56-9B0A-A0936E775D29}"/>
            </a:ext>
          </a:extLst>
        </xdr:cNvPr>
        <xdr:cNvSpPr/>
      </xdr:nvSpPr>
      <xdr:spPr>
        <a:xfrm flipH="1">
          <a:off x="304800" y="7599222"/>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clientData/>
  </xdr:twoCellAnchor>
</xdr:wsDr>
</file>

<file path=xl/drawings/drawing16.xml><?xml version="1.0" encoding="utf-8"?>
<xdr:wsDr xmlns:xdr="http://schemas.openxmlformats.org/drawingml/2006/spreadsheetDrawing" xmlns:a="http://schemas.openxmlformats.org/drawingml/2006/main">
  <xdr:twoCellAnchor editAs="absolute">
    <xdr:from>
      <xdr:col>0</xdr:col>
      <xdr:colOff>0</xdr:colOff>
      <xdr:row>0</xdr:row>
      <xdr:rowOff>1</xdr:rowOff>
    </xdr:from>
    <xdr:to>
      <xdr:col>8</xdr:col>
      <xdr:colOff>505650</xdr:colOff>
      <xdr:row>35</xdr:row>
      <xdr:rowOff>88096</xdr:rowOff>
    </xdr:to>
    <xdr:grpSp>
      <xdr:nvGrpSpPr>
        <xdr:cNvPr id="2" name="gruppo_Procedura">
          <a:extLst>
            <a:ext uri="{FF2B5EF4-FFF2-40B4-BE49-F238E27FC236}">
              <a16:creationId xmlns:a16="http://schemas.microsoft.com/office/drawing/2014/main" id="{D04239AE-849A-4879-AECB-4328A5C50AA6}"/>
            </a:ext>
          </a:extLst>
        </xdr:cNvPr>
        <xdr:cNvGrpSpPr/>
      </xdr:nvGrpSpPr>
      <xdr:grpSpPr>
        <a:xfrm>
          <a:off x="0" y="1"/>
          <a:ext cx="8640000" cy="6898470"/>
          <a:chOff x="0" y="0"/>
          <a:chExt cx="8673900" cy="7072294"/>
        </a:xfrm>
      </xdr:grpSpPr>
      <xdr:sp macro="" textlink="">
        <xdr:nvSpPr>
          <xdr:cNvPr id="3" name="testo_ProceduraIntestazione" descr="Per semplificare la tabella pivot, è possibile comprimere i dati per il secondo campo riga &quot;in alto&quot; e nasconderli. ">
            <a:extLst>
              <a:ext uri="{FF2B5EF4-FFF2-40B4-BE49-F238E27FC236}">
                <a16:creationId xmlns:a16="http://schemas.microsoft.com/office/drawing/2014/main" id="{63BAA6A7-9D8C-466A-B5E6-57B6A2C429BC}"/>
              </a:ext>
            </a:extLst>
          </xdr:cNvPr>
          <xdr:cNvSpPr txBox="1"/>
        </xdr:nvSpPr>
        <xdr:spPr>
          <a:xfrm flipH="1">
            <a:off x="0" y="0"/>
            <a:ext cx="8673900" cy="78835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it" sz="1500" b="0" kern="1200" baseline="0">
                <a:solidFill>
                  <a:schemeClr val="dk1"/>
                </a:solidFill>
                <a:effectLst/>
                <a:latin typeface="Segoe UI Semibold" panose="020B0702040204020203" pitchFamily="34" charset="0"/>
                <a:ea typeface="+mn-ea"/>
                <a:cs typeface="Segoe UI Semibold" panose="020B0702040204020203" pitchFamily="34" charset="0"/>
              </a:rPr>
              <a:t>Per semplificare la tabella pivot, </a:t>
            </a:r>
            <a:r>
              <a:rPr lang="it" sz="1500" b="0" kern="1200" baseline="0">
                <a:solidFill>
                  <a:schemeClr val="dk1"/>
                </a:solidFill>
                <a:effectLst/>
                <a:latin typeface="Segoe UI Light" panose="020B0502040204020203" pitchFamily="34" charset="0"/>
                <a:ea typeface="+mn-ea"/>
                <a:cs typeface="Segoe UI Light" panose="020B0502040204020203" pitchFamily="34" charset="0"/>
              </a:rPr>
              <a:t>è possibile comprimere i dati per il secondo campo riga "in alto" e nasconderli. </a:t>
            </a:r>
            <a:endParaRPr lang="en-US" sz="1500" baseline="0">
              <a:effectLst/>
              <a:latin typeface="Segoe UI Light" panose="020B0502040204020203" pitchFamily="34" charset="0"/>
              <a:cs typeface="Segoe UI Light" panose="020B0502040204020203" pitchFamily="34" charset="0"/>
            </a:endParaRPr>
          </a:p>
        </xdr:txBody>
      </xdr:sp>
      <xdr:sp macro="" textlink="">
        <xdr:nvSpPr>
          <xdr:cNvPr id="4" name="testo_ProceduraPièPagina">
            <a:extLst>
              <a:ext uri="{FF2B5EF4-FFF2-40B4-BE49-F238E27FC236}">
                <a16:creationId xmlns:a16="http://schemas.microsoft.com/office/drawing/2014/main" id="{DD3EA9D1-602D-4BA0-B350-2EB6D0C765ED}"/>
              </a:ext>
            </a:extLst>
          </xdr:cNvPr>
          <xdr:cNvSpPr txBox="1"/>
        </xdr:nvSpPr>
        <xdr:spPr>
          <a:xfrm>
            <a:off x="0" y="6393925"/>
            <a:ext cx="8673900" cy="678369"/>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
              <a:ea typeface="Segoe UI" pitchFamily="34" charset="0"/>
              <a:cs typeface="Segoe UI Light" panose="020B0502040204020203" pitchFamily="34" charset="0"/>
            </a:endParaRPr>
          </a:p>
        </xdr:txBody>
      </xdr:sp>
      <xdr:sp macro="" textlink="">
        <xdr:nvSpPr>
          <xdr:cNvPr id="5" name="testo_ProceduraSuccessivo" descr="Successivo">
            <a:hlinkClick xmlns:r="http://schemas.openxmlformats.org/officeDocument/2006/relationships" r:id="rId1" tooltip="Fai clic qui per passare al foglio successivo"/>
            <a:extLst>
              <a:ext uri="{FF2B5EF4-FFF2-40B4-BE49-F238E27FC236}">
                <a16:creationId xmlns:a16="http://schemas.microsoft.com/office/drawing/2014/main" id="{9BD4D293-2DAD-4AF1-A5E5-287318C083F6}"/>
              </a:ext>
            </a:extLst>
          </xdr:cNvPr>
          <xdr:cNvSpPr/>
        </xdr:nvSpPr>
        <xdr:spPr>
          <a:xfrm>
            <a:off x="7125524" y="6559717"/>
            <a:ext cx="1199684" cy="348690"/>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sp macro="" textlink="">
        <xdr:nvSpPr>
          <xdr:cNvPr id="6" name="testo_ProceduraPrecedente" descr="Precedente">
            <a:hlinkClick xmlns:r="http://schemas.openxmlformats.org/officeDocument/2006/relationships" r:id="rId2" tooltip="Fai clic qui per tornare al foglio precedente"/>
            <a:extLst>
              <a:ext uri="{FF2B5EF4-FFF2-40B4-BE49-F238E27FC236}">
                <a16:creationId xmlns:a16="http://schemas.microsoft.com/office/drawing/2014/main" id="{DF607877-27CB-4C0E-996D-88C067CF344A}"/>
              </a:ext>
            </a:extLst>
          </xdr:cNvPr>
          <xdr:cNvSpPr/>
        </xdr:nvSpPr>
        <xdr:spPr>
          <a:xfrm flipH="1">
            <a:off x="304800" y="6559717"/>
            <a:ext cx="1199684" cy="348690"/>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grpSp>
    <xdr:clientData/>
  </xdr:twoCellAnchor>
  <xdr:twoCellAnchor editAs="absolute">
    <xdr:from>
      <xdr:col>3</xdr:col>
      <xdr:colOff>710566</xdr:colOff>
      <xdr:row>7</xdr:row>
      <xdr:rowOff>179971</xdr:rowOff>
    </xdr:from>
    <xdr:to>
      <xdr:col>5</xdr:col>
      <xdr:colOff>1144330</xdr:colOff>
      <xdr:row>14</xdr:row>
      <xdr:rowOff>104322</xdr:rowOff>
    </xdr:to>
    <xdr:sp macro="" textlink="">
      <xdr:nvSpPr>
        <xdr:cNvPr id="8" name="forma_FrecciaCurva">
          <a:extLst>
            <a:ext uri="{FF2B5EF4-FFF2-40B4-BE49-F238E27FC236}">
              <a16:creationId xmlns:a16="http://schemas.microsoft.com/office/drawing/2014/main" id="{4989D1F3-5CEE-4D37-8158-5129DD35A9C2}"/>
            </a:ext>
          </a:extLst>
        </xdr:cNvPr>
        <xdr:cNvSpPr/>
      </xdr:nvSpPr>
      <xdr:spPr>
        <a:xfrm rot="6868305" flipV="1">
          <a:off x="3703710" y="939677"/>
          <a:ext cx="1353101" cy="2595939"/>
        </a:xfrm>
        <a:prstGeom prst="arc">
          <a:avLst>
            <a:gd name="adj1" fmla="val 12182844"/>
            <a:gd name="adj2" fmla="val 13715140"/>
          </a:avLst>
        </a:prstGeom>
        <a:ln w="19050">
          <a:solidFill>
            <a:srgbClr val="F4B183"/>
          </a:solidFill>
          <a:headEnd type="arrow" w="med" len="med"/>
          <a:tailEnd type="none" w="med" len="med"/>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l" rtl="0"/>
          <a:endParaRPr lang="en-US" sz="1100">
            <a:solidFill>
              <a:schemeClr val="tx1"/>
            </a:solidFill>
            <a:latin typeface="+mn-lt"/>
            <a:ea typeface="+mn-ea"/>
            <a:cs typeface="+mn-cs"/>
          </a:endParaRPr>
        </a:p>
      </xdr:txBody>
    </xdr:sp>
    <xdr:clientData/>
  </xdr:twoCellAnchor>
  <xdr:twoCellAnchor>
    <xdr:from>
      <xdr:col>2</xdr:col>
      <xdr:colOff>638173</xdr:colOff>
      <xdr:row>5</xdr:row>
      <xdr:rowOff>167353</xdr:rowOff>
    </xdr:from>
    <xdr:to>
      <xdr:col>4</xdr:col>
      <xdr:colOff>333374</xdr:colOff>
      <xdr:row>13</xdr:row>
      <xdr:rowOff>9521</xdr:rowOff>
    </xdr:to>
    <xdr:grpSp>
      <xdr:nvGrpSpPr>
        <xdr:cNvPr id="9" name="PROVA">
          <a:extLst>
            <a:ext uri="{FF2B5EF4-FFF2-40B4-BE49-F238E27FC236}">
              <a16:creationId xmlns:a16="http://schemas.microsoft.com/office/drawing/2014/main" id="{B3944B66-B77B-4AA4-AC72-1130B2B4A461}"/>
            </a:ext>
          </a:extLst>
        </xdr:cNvPr>
        <xdr:cNvGrpSpPr/>
      </xdr:nvGrpSpPr>
      <xdr:grpSpPr>
        <a:xfrm>
          <a:off x="1971673" y="1119853"/>
          <a:ext cx="2143126" cy="1509043"/>
          <a:chOff x="1019436" y="1157953"/>
          <a:chExt cx="1226413" cy="1509043"/>
        </a:xfrm>
      </xdr:grpSpPr>
      <xdr:sp macro="" textlink="">
        <xdr:nvSpPr>
          <xdr:cNvPr id="10" name="Passaggio Esperimento" descr="PROVA&#10;Fare clic sul segno meno per comprimere i dati relativi a Papà &quot;in alto&quot; e nasconderli. Fare clic sul segno più per visualizzarli di nuovo.&#10;">
            <a:extLst>
              <a:ext uri="{FF2B5EF4-FFF2-40B4-BE49-F238E27FC236}">
                <a16:creationId xmlns:a16="http://schemas.microsoft.com/office/drawing/2014/main" id="{B0016E55-46A3-4B56-B493-1E28D3975016}"/>
              </a:ext>
            </a:extLst>
          </xdr:cNvPr>
          <xdr:cNvSpPr txBox="1"/>
        </xdr:nvSpPr>
        <xdr:spPr>
          <a:xfrm>
            <a:off x="1234763" y="1161292"/>
            <a:ext cx="1011086" cy="15057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200" b="1" kern="0">
                <a:solidFill>
                  <a:srgbClr val="ED7D31">
                    <a:lumMod val="60000"/>
                    <a:lumOff val="40000"/>
                  </a:srgbClr>
                </a:solidFill>
                <a:latin typeface="+mj-lt"/>
                <a:ea typeface="Segoe UI" pitchFamily="34" charset="0"/>
                <a:cs typeface="Calibri" panose="020F0502020204030204" pitchFamily="34" charset="0"/>
              </a:rPr>
              <a:t>PROVA</a:t>
            </a:r>
          </a:p>
          <a:p>
            <a:pPr lvl="0" rtl="0">
              <a:defRPr/>
            </a:pPr>
            <a:r>
              <a:rPr lang="it" sz="1100" b="0" kern="0">
                <a:solidFill>
                  <a:sysClr val="windowText" lastClr="000000"/>
                </a:solidFill>
                <a:latin typeface="Calibri" panose="020F0502020204030204" pitchFamily="34" charset="0"/>
                <a:ea typeface="Segoe UI" pitchFamily="34" charset="0"/>
                <a:cs typeface="Calibri" panose="020F0502020204030204" pitchFamily="34" charset="0"/>
              </a:rPr>
              <a:t>Fare clic sul segno meno per comprimere i dati relativi a Papà "in alto" e nasconderli. Fare clic sul segno più per visualizzarli di nuovo.</a:t>
            </a:r>
            <a:endParaRPr lang="en-US" sz="1100" b="0" kern="0" baseline="0">
              <a:solidFill>
                <a:sysClr val="windowText" lastClr="000000"/>
              </a:solidFill>
              <a:latin typeface="Calibri" panose="020F0502020204030204" pitchFamily="34" charset="0"/>
              <a:ea typeface="Segoe UI" pitchFamily="34" charset="0"/>
              <a:cs typeface="Calibri" panose="020F0502020204030204" pitchFamily="34" charset="0"/>
            </a:endParaRPr>
          </a:p>
        </xdr:txBody>
      </xdr:sp>
      <xdr:pic>
        <xdr:nvPicPr>
          <xdr:cNvPr id="11" name="Becher Esperimento">
            <a:extLst>
              <a:ext uri="{FF2B5EF4-FFF2-40B4-BE49-F238E27FC236}">
                <a16:creationId xmlns:a16="http://schemas.microsoft.com/office/drawing/2014/main" id="{F7859C51-606F-499A-BD4E-8EBE23AB40C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19436" y="1157953"/>
            <a:ext cx="224975" cy="390040"/>
          </a:xfrm>
          <a:prstGeom prst="rect">
            <a:avLst/>
          </a:prstGeom>
        </xdr:spPr>
      </xdr:pic>
    </xdr:grpSp>
    <xdr:clientData/>
  </xdr:twoCellAnchor>
</xdr:wsDr>
</file>

<file path=xl/drawings/drawing17.xml><?xml version="1.0" encoding="utf-8"?>
<xdr:wsDr xmlns:xdr="http://schemas.openxmlformats.org/drawingml/2006/spreadsheetDrawing" xmlns:a="http://schemas.openxmlformats.org/drawingml/2006/main">
  <xdr:twoCellAnchor editAs="absolute">
    <xdr:from>
      <xdr:col>0</xdr:col>
      <xdr:colOff>0</xdr:colOff>
      <xdr:row>0</xdr:row>
      <xdr:rowOff>1</xdr:rowOff>
    </xdr:from>
    <xdr:to>
      <xdr:col>8</xdr:col>
      <xdr:colOff>867600</xdr:colOff>
      <xdr:row>35</xdr:row>
      <xdr:rowOff>82381</xdr:rowOff>
    </xdr:to>
    <xdr:grpSp>
      <xdr:nvGrpSpPr>
        <xdr:cNvPr id="2" name="gruppo_Procedura">
          <a:extLst>
            <a:ext uri="{FF2B5EF4-FFF2-40B4-BE49-F238E27FC236}">
              <a16:creationId xmlns:a16="http://schemas.microsoft.com/office/drawing/2014/main" id="{0AAF3A41-6306-4C2C-A170-766474D6D124}"/>
            </a:ext>
          </a:extLst>
        </xdr:cNvPr>
        <xdr:cNvGrpSpPr/>
      </xdr:nvGrpSpPr>
      <xdr:grpSpPr>
        <a:xfrm>
          <a:off x="0" y="1"/>
          <a:ext cx="8640000" cy="6892755"/>
          <a:chOff x="0" y="0"/>
          <a:chExt cx="8617882" cy="7072294"/>
        </a:xfrm>
      </xdr:grpSpPr>
      <xdr:sp macro="" textlink="">
        <xdr:nvSpPr>
          <xdr:cNvPr id="3" name="testo_ProceduraIntestazione" descr="Si può anche comprimere o espandere tutto il secondo campo riga, per semplificare ulteriormente la tabella pivot.">
            <a:extLst>
              <a:ext uri="{FF2B5EF4-FFF2-40B4-BE49-F238E27FC236}">
                <a16:creationId xmlns:a16="http://schemas.microsoft.com/office/drawing/2014/main" id="{D4C257B5-8DD3-4535-BE45-FCB39EAE134D}"/>
              </a:ext>
            </a:extLst>
          </xdr:cNvPr>
          <xdr:cNvSpPr txBox="1"/>
        </xdr:nvSpPr>
        <xdr:spPr>
          <a:xfrm flipH="1">
            <a:off x="0" y="0"/>
            <a:ext cx="8617882" cy="78835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it" sz="1500" b="0" kern="1200" baseline="0">
                <a:solidFill>
                  <a:schemeClr val="dk1"/>
                </a:solidFill>
                <a:effectLst/>
                <a:latin typeface="Segoe UI Semibold" panose="020B0702040204020203" pitchFamily="34" charset="0"/>
                <a:ea typeface="+mn-ea"/>
                <a:cs typeface="Segoe UI Semibold" panose="020B0702040204020203" pitchFamily="34" charset="0"/>
              </a:rPr>
              <a:t>Si può anche comprimere o espandere tutto il secondo campo riga</a:t>
            </a:r>
            <a:r>
              <a:rPr lang="it" sz="1500" b="1" kern="1200" baseline="0">
                <a:solidFill>
                  <a:schemeClr val="dk1"/>
                </a:solidFill>
                <a:effectLst/>
                <a:latin typeface="Segoe UI Light" panose="020B0502040204020203" pitchFamily="34" charset="0"/>
                <a:ea typeface="+mn-ea"/>
                <a:cs typeface="Segoe UI Light" panose="020B0502040204020203" pitchFamily="34" charset="0"/>
              </a:rPr>
              <a:t>,</a:t>
            </a:r>
            <a:r>
              <a:rPr lang="it" sz="1500" b="0" kern="1200" baseline="0">
                <a:solidFill>
                  <a:schemeClr val="dk1"/>
                </a:solidFill>
                <a:effectLst/>
                <a:latin typeface="Segoe UI Light" panose="020B0502040204020203" pitchFamily="34" charset="0"/>
                <a:ea typeface="+mn-ea"/>
                <a:cs typeface="Segoe UI Light" panose="020B0502040204020203" pitchFamily="34" charset="0"/>
              </a:rPr>
              <a:t> per semplificare ulteriormente la tabella pivot.</a:t>
            </a:r>
            <a:endParaRPr lang="en-US" sz="1500" baseline="0">
              <a:effectLst/>
              <a:latin typeface="Segoe UI Light" panose="020B0502040204020203" pitchFamily="34" charset="0"/>
              <a:cs typeface="Segoe UI Light" panose="020B0502040204020203" pitchFamily="34" charset="0"/>
            </a:endParaRPr>
          </a:p>
        </xdr:txBody>
      </xdr:sp>
      <xdr:sp macro="" textlink="">
        <xdr:nvSpPr>
          <xdr:cNvPr id="4" name="testo_ProceduraPièPagina">
            <a:extLst>
              <a:ext uri="{FF2B5EF4-FFF2-40B4-BE49-F238E27FC236}">
                <a16:creationId xmlns:a16="http://schemas.microsoft.com/office/drawing/2014/main" id="{F7252FBD-A0E8-4288-9E2B-BF48DD7211F3}"/>
              </a:ext>
            </a:extLst>
          </xdr:cNvPr>
          <xdr:cNvSpPr txBox="1"/>
        </xdr:nvSpPr>
        <xdr:spPr>
          <a:xfrm>
            <a:off x="0" y="6393925"/>
            <a:ext cx="8617882" cy="678369"/>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
              <a:ea typeface="Segoe UI" pitchFamily="34" charset="0"/>
              <a:cs typeface="Segoe UI Light" panose="020B0502040204020203" pitchFamily="34" charset="0"/>
            </a:endParaRPr>
          </a:p>
        </xdr:txBody>
      </xdr:sp>
      <xdr:sp macro="" textlink="">
        <xdr:nvSpPr>
          <xdr:cNvPr id="5" name="testo_ProceduraSuccessivo" descr="Successivo">
            <a:hlinkClick xmlns:r="http://schemas.openxmlformats.org/officeDocument/2006/relationships" r:id="rId1" tooltip="Fai clic qui per passare al foglio successivo"/>
            <a:extLst>
              <a:ext uri="{FF2B5EF4-FFF2-40B4-BE49-F238E27FC236}">
                <a16:creationId xmlns:a16="http://schemas.microsoft.com/office/drawing/2014/main" id="{3948D346-727E-4348-AF11-3025C3022329}"/>
              </a:ext>
            </a:extLst>
          </xdr:cNvPr>
          <xdr:cNvSpPr/>
        </xdr:nvSpPr>
        <xdr:spPr>
          <a:xfrm>
            <a:off x="7072462" y="6559717"/>
            <a:ext cx="1199684" cy="348690"/>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sp macro="" textlink="">
        <xdr:nvSpPr>
          <xdr:cNvPr id="6" name="testo_ProceduraPrecedente" descr="Precedente">
            <a:hlinkClick xmlns:r="http://schemas.openxmlformats.org/officeDocument/2006/relationships" r:id="rId2" tooltip="Fai clic qui per tornare al foglio precedente"/>
            <a:extLst>
              <a:ext uri="{FF2B5EF4-FFF2-40B4-BE49-F238E27FC236}">
                <a16:creationId xmlns:a16="http://schemas.microsoft.com/office/drawing/2014/main" id="{F6D65CE6-26DC-40AE-B45C-C6F6466B53B5}"/>
              </a:ext>
            </a:extLst>
          </xdr:cNvPr>
          <xdr:cNvSpPr/>
        </xdr:nvSpPr>
        <xdr:spPr>
          <a:xfrm flipH="1">
            <a:off x="304800" y="6559717"/>
            <a:ext cx="1199684" cy="348690"/>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grpSp>
    <xdr:clientData/>
  </xdr:twoCellAnchor>
  <xdr:twoCellAnchor editAs="absolute">
    <xdr:from>
      <xdr:col>3</xdr:col>
      <xdr:colOff>902971</xdr:colOff>
      <xdr:row>7</xdr:row>
      <xdr:rowOff>139965</xdr:rowOff>
    </xdr:from>
    <xdr:to>
      <xdr:col>5</xdr:col>
      <xdr:colOff>1155760</xdr:colOff>
      <xdr:row>14</xdr:row>
      <xdr:rowOff>31931</xdr:rowOff>
    </xdr:to>
    <xdr:sp macro="" textlink="">
      <xdr:nvSpPr>
        <xdr:cNvPr id="8" name="forma_FrecciaCurva">
          <a:extLst>
            <a:ext uri="{FF2B5EF4-FFF2-40B4-BE49-F238E27FC236}">
              <a16:creationId xmlns:a16="http://schemas.microsoft.com/office/drawing/2014/main" id="{C0010A82-48DB-4D21-AAC7-FDC8A1EE0619}"/>
            </a:ext>
          </a:extLst>
        </xdr:cNvPr>
        <xdr:cNvSpPr/>
      </xdr:nvSpPr>
      <xdr:spPr>
        <a:xfrm rot="6868305" flipV="1">
          <a:off x="3817058" y="883478"/>
          <a:ext cx="1320716" cy="2595939"/>
        </a:xfrm>
        <a:prstGeom prst="arc">
          <a:avLst>
            <a:gd name="adj1" fmla="val 12182844"/>
            <a:gd name="adj2" fmla="val 13715140"/>
          </a:avLst>
        </a:prstGeom>
        <a:ln w="19050">
          <a:solidFill>
            <a:srgbClr val="F4B183"/>
          </a:solidFill>
          <a:headEnd type="arrow" w="med" len="med"/>
          <a:tailEnd type="none" w="med" len="med"/>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l" rtl="0"/>
          <a:endParaRPr lang="en-US" sz="1100">
            <a:solidFill>
              <a:schemeClr val="tx1"/>
            </a:solidFill>
            <a:latin typeface="+mn-lt"/>
            <a:ea typeface="+mn-ea"/>
            <a:cs typeface="+mn-cs"/>
          </a:endParaRPr>
        </a:p>
      </xdr:txBody>
    </xdr:sp>
    <xdr:clientData/>
  </xdr:twoCellAnchor>
  <xdr:twoCellAnchor editAs="absolute">
    <xdr:from>
      <xdr:col>2</xdr:col>
      <xdr:colOff>558345</xdr:colOff>
      <xdr:row>5</xdr:row>
      <xdr:rowOff>98307</xdr:rowOff>
    </xdr:from>
    <xdr:to>
      <xdr:col>4</xdr:col>
      <xdr:colOff>171450</xdr:colOff>
      <xdr:row>14</xdr:row>
      <xdr:rowOff>66675</xdr:rowOff>
    </xdr:to>
    <xdr:grpSp>
      <xdr:nvGrpSpPr>
        <xdr:cNvPr id="9" name="ESPERIMENTO">
          <a:extLst>
            <a:ext uri="{FF2B5EF4-FFF2-40B4-BE49-F238E27FC236}">
              <a16:creationId xmlns:a16="http://schemas.microsoft.com/office/drawing/2014/main" id="{040B352E-1578-4F47-8FC8-32337F65CC4B}"/>
            </a:ext>
          </a:extLst>
        </xdr:cNvPr>
        <xdr:cNvGrpSpPr/>
      </xdr:nvGrpSpPr>
      <xdr:grpSpPr>
        <a:xfrm>
          <a:off x="1863270" y="1050807"/>
          <a:ext cx="2127705" cy="1825743"/>
          <a:chOff x="8852603" y="8270499"/>
          <a:chExt cx="2285727" cy="1682052"/>
        </a:xfrm>
      </xdr:grpSpPr>
      <xdr:sp macro="" textlink="">
        <xdr:nvSpPr>
          <xdr:cNvPr id="10" name="Passaggio Esperimento" descr="ECCO LA CHIAVE&#10;Fare clic con il pulsante destro del mouse su Papà e scegliere Espandi/comprimi&gt; Comprimi intero campo. &#10;&#10;Per visualizzare di nuovo i dati, ripetere la procedura scegliendo Espandi intero campo.&#10;">
            <a:extLst>
              <a:ext uri="{FF2B5EF4-FFF2-40B4-BE49-F238E27FC236}">
                <a16:creationId xmlns:a16="http://schemas.microsoft.com/office/drawing/2014/main" id="{D95E91F8-5534-4E03-99DB-463EA0DD4681}"/>
              </a:ext>
            </a:extLst>
          </xdr:cNvPr>
          <xdr:cNvSpPr txBox="1"/>
        </xdr:nvSpPr>
        <xdr:spPr>
          <a:xfrm>
            <a:off x="9134489" y="8270499"/>
            <a:ext cx="2003841" cy="1682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200" b="1" kern="0">
                <a:solidFill>
                  <a:srgbClr val="ED7D31">
                    <a:lumMod val="60000"/>
                    <a:lumOff val="40000"/>
                  </a:srgbClr>
                </a:solidFill>
                <a:latin typeface="+mj-lt"/>
                <a:ea typeface="Segoe UI" pitchFamily="34" charset="0"/>
                <a:cs typeface="Calibri" panose="020F0502020204030204" pitchFamily="34" charset="0"/>
              </a:rPr>
              <a:t>ECCO LA CHIAVE</a:t>
            </a:r>
          </a:p>
          <a:p>
            <a:pPr lvl="0" rtl="0">
              <a:defRPr/>
            </a:pPr>
            <a:r>
              <a:rPr lang="it" sz="1100" b="0" kern="0">
                <a:solidFill>
                  <a:sysClr val="windowText" lastClr="000000"/>
                </a:solidFill>
                <a:latin typeface="Calibri" panose="020F0502020204030204" pitchFamily="34" charset="0"/>
                <a:ea typeface="Segoe UI" pitchFamily="34" charset="0"/>
                <a:cs typeface="Calibri" panose="020F0502020204030204" pitchFamily="34" charset="0"/>
              </a:rPr>
              <a:t>Fare clic con il pulsante destro del mouse su Papà e scegliere </a:t>
            </a:r>
            <a:r>
              <a:rPr lang="it" sz="1100" b="1" kern="0">
                <a:solidFill>
                  <a:sysClr val="windowText" lastClr="000000"/>
                </a:solidFill>
                <a:latin typeface="Calibri" panose="020F0502020204030204" pitchFamily="34" charset="0"/>
                <a:ea typeface="Segoe UI" pitchFamily="34" charset="0"/>
                <a:cs typeface="Calibri" panose="020F0502020204030204" pitchFamily="34" charset="0"/>
              </a:rPr>
              <a:t>Espandi/comprimi</a:t>
            </a:r>
            <a:r>
              <a:rPr lang="it" sz="1100" b="0" kern="0">
                <a:solidFill>
                  <a:sysClr val="windowText" lastClr="000000"/>
                </a:solidFill>
                <a:latin typeface="Calibri" panose="020F0502020204030204" pitchFamily="34" charset="0"/>
                <a:ea typeface="Segoe UI" pitchFamily="34" charset="0"/>
                <a:cs typeface="Calibri" panose="020F0502020204030204" pitchFamily="34" charset="0"/>
              </a:rPr>
              <a:t>&gt; </a:t>
            </a:r>
            <a:r>
              <a:rPr lang="it" sz="1100" b="1" kern="0">
                <a:solidFill>
                  <a:sysClr val="windowText" lastClr="000000"/>
                </a:solidFill>
                <a:latin typeface="Calibri" panose="020F0502020204030204" pitchFamily="34" charset="0"/>
                <a:ea typeface="Segoe UI" pitchFamily="34" charset="0"/>
                <a:cs typeface="Calibri" panose="020F0502020204030204" pitchFamily="34" charset="0"/>
              </a:rPr>
              <a:t>Comprimi intero campo</a:t>
            </a:r>
            <a:r>
              <a:rPr lang="it" sz="1100" b="0" kern="0">
                <a:solidFill>
                  <a:sysClr val="windowText" lastClr="000000"/>
                </a:solidFill>
                <a:latin typeface="Calibri" panose="020F0502020204030204" pitchFamily="34" charset="0"/>
                <a:ea typeface="Segoe UI" pitchFamily="34" charset="0"/>
                <a:cs typeface="Calibri" panose="020F0502020204030204" pitchFamily="34" charset="0"/>
              </a:rPr>
              <a:t>. </a:t>
            </a:r>
          </a:p>
          <a:p>
            <a:pPr lvl="0" rtl="0">
              <a:defRPr/>
            </a:pPr>
            <a:r>
              <a:rPr lang="it" sz="1100" b="0" kern="0">
                <a:solidFill>
                  <a:sysClr val="windowText" lastClr="000000"/>
                </a:solidFill>
                <a:latin typeface="Calibri" panose="020F0502020204030204" pitchFamily="34" charset="0"/>
                <a:ea typeface="Segoe UI" pitchFamily="34" charset="0"/>
                <a:cs typeface="Calibri" panose="020F0502020204030204" pitchFamily="34" charset="0"/>
              </a:rPr>
              <a:t>
Per visualizzare di nuovo i dati, ripetere la procedura scegliendo </a:t>
            </a:r>
            <a:r>
              <a:rPr lang="it" sz="1100" b="1" kern="0">
                <a:solidFill>
                  <a:sysClr val="windowText" lastClr="000000"/>
                </a:solidFill>
                <a:latin typeface="Calibri" panose="020F0502020204030204" pitchFamily="34" charset="0"/>
                <a:ea typeface="Segoe UI" pitchFamily="34" charset="0"/>
                <a:cs typeface="Calibri" panose="020F0502020204030204" pitchFamily="34" charset="0"/>
              </a:rPr>
              <a:t>Espandi intero campo</a:t>
            </a:r>
            <a:r>
              <a:rPr lang="it" sz="1100" b="0" kern="0">
                <a:solidFill>
                  <a:sysClr val="windowText" lastClr="000000"/>
                </a:solidFill>
                <a:latin typeface="Calibri" panose="020F0502020204030204" pitchFamily="34" charset="0"/>
                <a:ea typeface="Segoe UI" pitchFamily="34" charset="0"/>
                <a:cs typeface="Calibri" panose="020F0502020204030204" pitchFamily="34" charset="0"/>
              </a:rPr>
              <a:t>.</a:t>
            </a:r>
            <a:endParaRPr lang="en-US" sz="1100" b="0" kern="0" baseline="0">
              <a:solidFill>
                <a:sysClr val="windowText" lastClr="000000"/>
              </a:solidFill>
              <a:latin typeface="Calibri" panose="020F0502020204030204" pitchFamily="34" charset="0"/>
              <a:ea typeface="Segoe UI" pitchFamily="34" charset="0"/>
              <a:cs typeface="Calibri" panose="020F0502020204030204" pitchFamily="34" charset="0"/>
            </a:endParaRPr>
          </a:p>
        </xdr:txBody>
      </xdr:sp>
      <xdr:pic>
        <xdr:nvPicPr>
          <xdr:cNvPr id="11" name="Becher Esperimento">
            <a:extLst>
              <a:ext uri="{FF2B5EF4-FFF2-40B4-BE49-F238E27FC236}">
                <a16:creationId xmlns:a16="http://schemas.microsoft.com/office/drawing/2014/main" id="{4898EC29-CC59-43AD-92CB-622CC34E6FE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5400000">
            <a:off x="8883442" y="8277385"/>
            <a:ext cx="371473" cy="433152"/>
          </a:xfrm>
          <a:prstGeom prst="rect">
            <a:avLst/>
          </a:prstGeom>
        </xdr:spPr>
      </xdr:pic>
    </xdr:grpSp>
    <xdr:clientData/>
  </xdr:twoCellAnchor>
</xdr:wsDr>
</file>

<file path=xl/drawings/drawing1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353250</xdr:colOff>
      <xdr:row>23</xdr:row>
      <xdr:rowOff>25044</xdr:rowOff>
    </xdr:to>
    <xdr:grpSp>
      <xdr:nvGrpSpPr>
        <xdr:cNvPr id="2" name="gruppo_Procedura">
          <a:extLst>
            <a:ext uri="{FF2B5EF4-FFF2-40B4-BE49-F238E27FC236}">
              <a16:creationId xmlns:a16="http://schemas.microsoft.com/office/drawing/2014/main" id="{228E74BD-508C-47CA-9143-FC8B437676FC}"/>
            </a:ext>
          </a:extLst>
        </xdr:cNvPr>
        <xdr:cNvGrpSpPr/>
      </xdr:nvGrpSpPr>
      <xdr:grpSpPr>
        <a:xfrm>
          <a:off x="0" y="0"/>
          <a:ext cx="8640000" cy="4444644"/>
          <a:chOff x="0" y="0"/>
          <a:chExt cx="8655892" cy="4721011"/>
        </a:xfrm>
      </xdr:grpSpPr>
      <xdr:sp macro="" textlink="">
        <xdr:nvSpPr>
          <xdr:cNvPr id="3" name="testo_ProceduraIntestazione" descr="Anche i campi colonna possono essere più di uno. Anch'essi possono essere compressi o espansi.">
            <a:extLst>
              <a:ext uri="{FF2B5EF4-FFF2-40B4-BE49-F238E27FC236}">
                <a16:creationId xmlns:a16="http://schemas.microsoft.com/office/drawing/2014/main" id="{687B42ED-31E4-49D0-AEDE-1A8A2222D47B}"/>
              </a:ext>
            </a:extLst>
          </xdr:cNvPr>
          <xdr:cNvSpPr txBox="1"/>
        </xdr:nvSpPr>
        <xdr:spPr>
          <a:xfrm flipH="1">
            <a:off x="0" y="0"/>
            <a:ext cx="8655892"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it" sz="1500" b="0" kern="1200" baseline="0">
                <a:solidFill>
                  <a:schemeClr val="dk1"/>
                </a:solidFill>
                <a:effectLst/>
                <a:latin typeface="Segoe UI Semibold" panose="020B0702040204020203" pitchFamily="34" charset="0"/>
                <a:ea typeface="+mn-ea"/>
                <a:cs typeface="Segoe UI Semibold" panose="020B0702040204020203" pitchFamily="34" charset="0"/>
              </a:rPr>
              <a:t>I campi colonna possono anche essere più di uno. </a:t>
            </a:r>
            <a:r>
              <a:rPr lang="it" sz="1500" b="0" kern="1200" baseline="0">
                <a:solidFill>
                  <a:schemeClr val="dk1"/>
                </a:solidFill>
                <a:effectLst/>
                <a:latin typeface="Segoe UI Light" panose="020B0502040204020203" pitchFamily="34" charset="0"/>
                <a:ea typeface="+mn-ea"/>
                <a:cs typeface="Segoe UI Light" panose="020B0502040204020203" pitchFamily="34" charset="0"/>
              </a:rPr>
              <a:t>E anche quei campi colonna possono essere compressi o espansi.</a:t>
            </a:r>
          </a:p>
        </xdr:txBody>
      </xdr:sp>
      <xdr:sp macro="" textlink="">
        <xdr:nvSpPr>
          <xdr:cNvPr id="11" name="testo_ProceduraPièPagina">
            <a:extLst>
              <a:ext uri="{FF2B5EF4-FFF2-40B4-BE49-F238E27FC236}">
                <a16:creationId xmlns:a16="http://schemas.microsoft.com/office/drawing/2014/main" id="{0997C406-7E2E-4094-B2D1-FD3E94728F81}"/>
              </a:ext>
            </a:extLst>
          </xdr:cNvPr>
          <xdr:cNvSpPr txBox="1"/>
        </xdr:nvSpPr>
        <xdr:spPr>
          <a:xfrm>
            <a:off x="0" y="4053500"/>
            <a:ext cx="8655892" cy="667511"/>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
              <a:ea typeface="Segoe UI" pitchFamily="34" charset="0"/>
              <a:cs typeface="Segoe UI Light" panose="020B0502040204020203" pitchFamily="34" charset="0"/>
            </a:endParaRPr>
          </a:p>
        </xdr:txBody>
      </xdr:sp>
      <xdr:sp macro="" textlink="">
        <xdr:nvSpPr>
          <xdr:cNvPr id="12" name="testo_ProceduraSuccessivo" descr="Pulsante relativo al passaggio successivo, con un collegamento ipertestuale al foglio successivo">
            <a:hlinkClick xmlns:r="http://schemas.openxmlformats.org/officeDocument/2006/relationships" r:id="rId1" tooltip="Fai clic qui per passare al foglio successivo"/>
            <a:extLst>
              <a:ext uri="{FF2B5EF4-FFF2-40B4-BE49-F238E27FC236}">
                <a16:creationId xmlns:a16="http://schemas.microsoft.com/office/drawing/2014/main" id="{9C4AC8DC-A463-4BA1-B0B6-B6CCE60F644A}"/>
              </a:ext>
            </a:extLst>
          </xdr:cNvPr>
          <xdr:cNvSpPr/>
        </xdr:nvSpPr>
        <xdr:spPr>
          <a:xfrm>
            <a:off x="7100842" y="4208946"/>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sp macro="" textlink="">
        <xdr:nvSpPr>
          <xdr:cNvPr id="13" name="testo_ProceduraPrecedente" descr="Pulsante relativo al passaggio precedente, con un collegamento ipertestuale al foglio precedente">
            <a:hlinkClick xmlns:r="http://schemas.openxmlformats.org/officeDocument/2006/relationships" r:id="rId2" tooltip="Fai clic qui per tornare al foglio precedente"/>
            <a:extLst>
              <a:ext uri="{FF2B5EF4-FFF2-40B4-BE49-F238E27FC236}">
                <a16:creationId xmlns:a16="http://schemas.microsoft.com/office/drawing/2014/main" id="{94CB606C-2D95-4BE4-A2C1-17C6492EEBF8}"/>
              </a:ext>
            </a:extLst>
          </xdr:cNvPr>
          <xdr:cNvSpPr/>
        </xdr:nvSpPr>
        <xdr:spPr>
          <a:xfrm flipH="1">
            <a:off x="304800" y="4208944"/>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grpSp>
    <xdr:clientData/>
  </xdr:twoCellAnchor>
  <xdr:twoCellAnchor editAs="absolute">
    <xdr:from>
      <xdr:col>1</xdr:col>
      <xdr:colOff>1162050</xdr:colOff>
      <xdr:row>4</xdr:row>
      <xdr:rowOff>117355</xdr:rowOff>
    </xdr:from>
    <xdr:to>
      <xdr:col>6</xdr:col>
      <xdr:colOff>595313</xdr:colOff>
      <xdr:row>10</xdr:row>
      <xdr:rowOff>123824</xdr:rowOff>
    </xdr:to>
    <xdr:grpSp>
      <xdr:nvGrpSpPr>
        <xdr:cNvPr id="8" name="PROVA">
          <a:extLst>
            <a:ext uri="{FF2B5EF4-FFF2-40B4-BE49-F238E27FC236}">
              <a16:creationId xmlns:a16="http://schemas.microsoft.com/office/drawing/2014/main" id="{0BE39F6C-3980-45FD-A194-D84E64F201B4}"/>
            </a:ext>
          </a:extLst>
        </xdr:cNvPr>
        <xdr:cNvGrpSpPr/>
      </xdr:nvGrpSpPr>
      <xdr:grpSpPr>
        <a:xfrm>
          <a:off x="1809750" y="869830"/>
          <a:ext cx="4433888" cy="1149469"/>
          <a:chOff x="1796000" y="907930"/>
          <a:chExt cx="4082832" cy="1218566"/>
        </a:xfrm>
      </xdr:grpSpPr>
      <xdr:sp macro="" textlink="">
        <xdr:nvSpPr>
          <xdr:cNvPr id="9" name="Passaggio Esperimento" descr="PROVA&#10;Fare clic sul segno meno accanto ad Alimentari e i mesi sotto Alimentari verranno compressi &quot;in alto&quot; e nascosti. Fare clic sul segno più per visualizzare di nuovo i mesi. Si può anche comprimere o espandere l'intero campo come nel foglio precedente, facendo clic con il pulsante destro del mouse.&#10;">
            <a:extLst>
              <a:ext uri="{FF2B5EF4-FFF2-40B4-BE49-F238E27FC236}">
                <a16:creationId xmlns:a16="http://schemas.microsoft.com/office/drawing/2014/main" id="{17A76F7E-CF96-432E-867A-A66C527153A1}"/>
              </a:ext>
            </a:extLst>
          </xdr:cNvPr>
          <xdr:cNvSpPr txBox="1"/>
        </xdr:nvSpPr>
        <xdr:spPr>
          <a:xfrm>
            <a:off x="2098990" y="907930"/>
            <a:ext cx="3779842" cy="12185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200" b="1" kern="0">
                <a:solidFill>
                  <a:srgbClr val="ED7D31">
                    <a:lumMod val="60000"/>
                    <a:lumOff val="40000"/>
                  </a:srgbClr>
                </a:solidFill>
                <a:latin typeface="+mj-lt"/>
                <a:ea typeface="Segoe UI" pitchFamily="34" charset="0"/>
                <a:cs typeface="Calibri" panose="020F0502020204030204" pitchFamily="34" charset="0"/>
              </a:rPr>
              <a:t>PROVA</a:t>
            </a:r>
          </a:p>
          <a:p>
            <a:pPr lvl="0" rtl="0">
              <a:defRPr/>
            </a:pPr>
            <a:r>
              <a:rPr lang="it" sz="1100" b="0" kern="0">
                <a:solidFill>
                  <a:sysClr val="windowText" lastClr="000000"/>
                </a:solidFill>
                <a:latin typeface="Calibri" panose="020F0502020204030204" pitchFamily="34" charset="0"/>
                <a:ea typeface="Segoe UI" pitchFamily="34" charset="0"/>
                <a:cs typeface="Calibri" panose="020F0502020204030204" pitchFamily="34" charset="0"/>
              </a:rPr>
              <a:t>Fare clic sul segno meno accanto ad Alimentari e i mesi sotto Alimentari verranno compressi "in alto" e nascosti. Fare clic sul segno più per visualizzare di nuovo i mesi. Si può anche comprimere o espandere l'intero campo come nel foglio precedente, facendo clic con il pulsante destro del mouse.</a:t>
            </a:r>
            <a:endParaRPr lang="en-US" sz="1100" b="0" kern="0" baseline="0">
              <a:solidFill>
                <a:sysClr val="windowText" lastClr="000000"/>
              </a:solidFill>
              <a:latin typeface="Calibri" panose="020F0502020204030204" pitchFamily="34" charset="0"/>
              <a:ea typeface="Segoe UI" pitchFamily="34" charset="0"/>
              <a:cs typeface="Calibri" panose="020F0502020204030204" pitchFamily="34" charset="0"/>
            </a:endParaRPr>
          </a:p>
        </xdr:txBody>
      </xdr:sp>
      <xdr:pic>
        <xdr:nvPicPr>
          <xdr:cNvPr id="10" name="Becher Esperimento">
            <a:extLst>
              <a:ext uri="{FF2B5EF4-FFF2-40B4-BE49-F238E27FC236}">
                <a16:creationId xmlns:a16="http://schemas.microsoft.com/office/drawing/2014/main" id="{1D0461ED-BC75-46E1-91A4-8F8FCB79468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96000" y="924061"/>
            <a:ext cx="342381" cy="391519"/>
          </a:xfrm>
          <a:prstGeom prst="rect">
            <a:avLst/>
          </a:prstGeom>
        </xdr:spPr>
      </xdr:pic>
    </xdr:grpSp>
    <xdr:clientData/>
  </xdr:twoCellAnchor>
</xdr:wsDr>
</file>

<file path=xl/drawings/drawing1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7</xdr:col>
      <xdr:colOff>753300</xdr:colOff>
      <xdr:row>3</xdr:row>
      <xdr:rowOff>158618</xdr:rowOff>
    </xdr:to>
    <xdr:sp macro="" textlink="">
      <xdr:nvSpPr>
        <xdr:cNvPr id="2" name="testo_ProceduraIntestazione" descr="Da tenere presente: se servono altri dettagli, si possono aggiungere molti altri campi riga e campi colonna. In questo esempio sono disponibili tre campi riga.">
          <a:extLst>
            <a:ext uri="{FF2B5EF4-FFF2-40B4-BE49-F238E27FC236}">
              <a16:creationId xmlns:a16="http://schemas.microsoft.com/office/drawing/2014/main" id="{C011284B-B0F0-486C-A69F-0A38D408EE06}"/>
            </a:ext>
          </a:extLst>
        </xdr:cNvPr>
        <xdr:cNvSpPr txBox="1"/>
      </xdr:nvSpPr>
      <xdr:spPr>
        <a:xfrm>
          <a:off x="0" y="0"/>
          <a:ext cx="8640000" cy="73011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it" sz="1500" b="0" kern="1200" baseline="0">
              <a:solidFill>
                <a:schemeClr val="dk1"/>
              </a:solidFill>
              <a:effectLst/>
              <a:latin typeface="Segoe UI Semibold" panose="020B0702040204020203" pitchFamily="34" charset="0"/>
              <a:ea typeface="+mn-ea"/>
              <a:cs typeface="Segoe UI Semibold" panose="020B0702040204020203" pitchFamily="34" charset="0"/>
            </a:rPr>
            <a:t>Da tenere presente: </a:t>
          </a:r>
          <a:r>
            <a:rPr lang="it" sz="1500" b="0" kern="1200" baseline="0">
              <a:solidFill>
                <a:schemeClr val="dk1"/>
              </a:solidFill>
              <a:effectLst/>
              <a:latin typeface="Segoe UI Light" panose="020B0502040204020203" pitchFamily="34" charset="0"/>
              <a:ea typeface="+mn-ea"/>
              <a:cs typeface="Segoe UI Light" panose="020B0502040204020203" pitchFamily="34" charset="0"/>
            </a:rPr>
            <a:t>se servono altri dettagli, si possono aggiungere molti altri campi riga e campi colonna. In questo esempio sono disponibili tre campi riga.</a:t>
          </a:r>
          <a:endParaRPr lang="sq-AL" sz="1500">
            <a:effectLst/>
            <a:latin typeface="Segoe UI Light" panose="020B0502040204020203" pitchFamily="34" charset="0"/>
            <a:cs typeface="Segoe UI Light" panose="020B0502040204020203" pitchFamily="34" charset="0"/>
          </a:endParaRPr>
        </a:p>
      </xdr:txBody>
    </xdr:sp>
    <xdr:clientData/>
  </xdr:twoCellAnchor>
  <xdr:twoCellAnchor editAs="absolute">
    <xdr:from>
      <xdr:col>1</xdr:col>
      <xdr:colOff>542741</xdr:colOff>
      <xdr:row>8</xdr:row>
      <xdr:rowOff>67576</xdr:rowOff>
    </xdr:from>
    <xdr:to>
      <xdr:col>3</xdr:col>
      <xdr:colOff>1077967</xdr:colOff>
      <xdr:row>15</xdr:row>
      <xdr:rowOff>68127</xdr:rowOff>
    </xdr:to>
    <xdr:sp macro="" textlink="">
      <xdr:nvSpPr>
        <xdr:cNvPr id="3" name="forma_FrecciaCurva">
          <a:extLst>
            <a:ext uri="{FF2B5EF4-FFF2-40B4-BE49-F238E27FC236}">
              <a16:creationId xmlns:a16="http://schemas.microsoft.com/office/drawing/2014/main" id="{4AB47227-8AF6-4DE2-BE53-338E3F26ED4D}"/>
            </a:ext>
          </a:extLst>
        </xdr:cNvPr>
        <xdr:cNvSpPr/>
      </xdr:nvSpPr>
      <xdr:spPr>
        <a:xfrm rot="6645800" flipV="1">
          <a:off x="1957841" y="928951"/>
          <a:ext cx="1334051" cy="2659301"/>
        </a:xfrm>
        <a:prstGeom prst="arc">
          <a:avLst>
            <a:gd name="adj1" fmla="val 11796840"/>
            <a:gd name="adj2" fmla="val 13141628"/>
          </a:avLst>
        </a:prstGeom>
        <a:ln w="19050">
          <a:headEnd type="arrow" w="med" len="med"/>
          <a:tailEnd type="none" w="med" len="med"/>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l" rtl="0"/>
          <a:endParaRPr lang="en-US" sz="1100">
            <a:solidFill>
              <a:schemeClr val="tx1"/>
            </a:solidFill>
            <a:latin typeface="+mn-lt"/>
            <a:ea typeface="+mn-ea"/>
            <a:cs typeface="+mn-cs"/>
          </a:endParaRPr>
        </a:p>
      </xdr:txBody>
    </xdr:sp>
    <xdr:clientData/>
  </xdr:twoCellAnchor>
  <xdr:twoCellAnchor editAs="absolute">
    <xdr:from>
      <xdr:col>1</xdr:col>
      <xdr:colOff>57671</xdr:colOff>
      <xdr:row>7</xdr:row>
      <xdr:rowOff>161927</xdr:rowOff>
    </xdr:from>
    <xdr:to>
      <xdr:col>2</xdr:col>
      <xdr:colOff>781053</xdr:colOff>
      <xdr:row>9</xdr:row>
      <xdr:rowOff>83476</xdr:rowOff>
    </xdr:to>
    <xdr:sp macro="" textlink="">
      <xdr:nvSpPr>
        <xdr:cNvPr id="4" name="Testo suggerimento 24" descr="Secondo campo riga ">
          <a:extLst>
            <a:ext uri="{FF2B5EF4-FFF2-40B4-BE49-F238E27FC236}">
              <a16:creationId xmlns:a16="http://schemas.microsoft.com/office/drawing/2014/main" id="{FB102A7F-04E3-4C22-8B94-BE4F42F34EFB}"/>
            </a:ext>
          </a:extLst>
        </xdr:cNvPr>
        <xdr:cNvSpPr txBox="1"/>
      </xdr:nvSpPr>
      <xdr:spPr>
        <a:xfrm>
          <a:off x="810146" y="1495427"/>
          <a:ext cx="1561582" cy="302549"/>
        </a:xfrm>
        <a:prstGeom prst="rect">
          <a:avLst/>
        </a:prstGeom>
        <a:noFill/>
        <a:ln w="9525">
          <a:noFill/>
          <a:miter lim="800000"/>
          <a:headEnd/>
          <a:tailEnd/>
        </a:ln>
      </xdr:spPr>
      <xdr:txBody>
        <a:bodyPr rot="0" vert="horz" wrap="square" lIns="91440" tIns="45720" rIns="91440" bIns="45720" rtlCol="0" anchor="ctr" anchorCtr="0">
          <a:noAutofit/>
        </a:bodyPr>
        <a:lstStyle/>
        <a:p>
          <a:pPr algn="r" rtl="0" eaLnBrk="1" fontAlgn="auto" latinLnBrk="0" hangingPunct="1"/>
          <a:r>
            <a:rPr lang="it" sz="1100" b="0" i="0" baseline="0">
              <a:effectLst/>
              <a:latin typeface="Calibri" panose="020F0502020204030204" pitchFamily="34" charset="0"/>
              <a:ea typeface="+mn-ea"/>
              <a:cs typeface="Calibri" panose="020F0502020204030204" pitchFamily="34" charset="0"/>
            </a:rPr>
            <a:t>Secondo campo riga </a:t>
          </a:r>
          <a:endParaRPr lang="sq-AL" sz="1100">
            <a:effectLst/>
            <a:latin typeface="Calibri" panose="020F0502020204030204" pitchFamily="34" charset="0"/>
            <a:cs typeface="Calibri" panose="020F0502020204030204" pitchFamily="34" charset="0"/>
          </a:endParaRPr>
        </a:p>
      </xdr:txBody>
    </xdr:sp>
    <xdr:clientData/>
  </xdr:twoCellAnchor>
  <xdr:twoCellAnchor editAs="absolute">
    <xdr:from>
      <xdr:col>5</xdr:col>
      <xdr:colOff>650257</xdr:colOff>
      <xdr:row>9</xdr:row>
      <xdr:rowOff>87930</xdr:rowOff>
    </xdr:from>
    <xdr:to>
      <xdr:col>7</xdr:col>
      <xdr:colOff>419101</xdr:colOff>
      <xdr:row>18</xdr:row>
      <xdr:rowOff>133350</xdr:rowOff>
    </xdr:to>
    <xdr:sp macro="" textlink="">
      <xdr:nvSpPr>
        <xdr:cNvPr id="5" name="L'ESPERTO SUGGERISCE" descr="L'ESPERTO SUGGERISCE&#10;È possibile aggiungere diversi campi, ma non sempre è necessario. In questo esempio va bene. A volte, però, un numero eccessivo di campi, con tutti i relativi rientri, può rendere la tabella pivot troppo complessa per altre persone. &#10;">
          <a:extLst>
            <a:ext uri="{FF2B5EF4-FFF2-40B4-BE49-F238E27FC236}">
              <a16:creationId xmlns:a16="http://schemas.microsoft.com/office/drawing/2014/main" id="{C4CCE6EA-F934-4D66-8BF9-A25DB0377A92}"/>
            </a:ext>
          </a:extLst>
        </xdr:cNvPr>
        <xdr:cNvSpPr txBox="1"/>
      </xdr:nvSpPr>
      <xdr:spPr>
        <a:xfrm>
          <a:off x="6079507" y="1802430"/>
          <a:ext cx="2226294" cy="1759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200" b="1" kern="0">
              <a:solidFill>
                <a:srgbClr val="ED7D31">
                  <a:lumMod val="60000"/>
                  <a:lumOff val="40000"/>
                </a:srgbClr>
              </a:solidFill>
              <a:latin typeface="+mj-lt"/>
              <a:ea typeface="Segoe UI" pitchFamily="34" charset="0"/>
              <a:cs typeface="Calibri" panose="020F0502020204030204" pitchFamily="34" charset="0"/>
            </a:rPr>
            <a:t>L'ESPERTO SUGGERISCE</a:t>
          </a:r>
        </a:p>
        <a:p>
          <a:pPr lvl="0" rtl="0">
            <a:defRPr/>
          </a:pPr>
          <a:r>
            <a:rPr lang="it" sz="1100" b="0" kern="0">
              <a:solidFill>
                <a:sysClr val="windowText" lastClr="000000"/>
              </a:solidFill>
              <a:latin typeface="Calibri" panose="020F0502020204030204" pitchFamily="34" charset="0"/>
              <a:ea typeface="Segoe UI" pitchFamily="34" charset="0"/>
              <a:cs typeface="Calibri" panose="020F0502020204030204" pitchFamily="34" charset="0"/>
            </a:rPr>
            <a:t>È possibile aggiungere diversi campi, ma non sempre è necessario. In </a:t>
          </a:r>
          <a:r>
            <a:rPr lang="it" sz="1100" b="0" kern="0" baseline="0">
              <a:solidFill>
                <a:sysClr val="windowText" lastClr="000000"/>
              </a:solidFill>
              <a:latin typeface="Calibri" panose="020F0502020204030204" pitchFamily="34" charset="0"/>
              <a:ea typeface="Segoe UI" pitchFamily="34" charset="0"/>
              <a:cs typeface="Calibri" panose="020F0502020204030204" pitchFamily="34" charset="0"/>
            </a:rPr>
            <a:t>questo esempio va bene. A volte, </a:t>
          </a:r>
          <a:r>
            <a:rPr lang="it" sz="1100" b="0" kern="0">
              <a:solidFill>
                <a:sysClr val="windowText" lastClr="000000"/>
              </a:solidFill>
              <a:latin typeface="Calibri" panose="020F0502020204030204" pitchFamily="34" charset="0"/>
              <a:ea typeface="Segoe UI" pitchFamily="34" charset="0"/>
              <a:cs typeface="Calibri" panose="020F0502020204030204" pitchFamily="34" charset="0"/>
            </a:rPr>
            <a:t>però, un numero eccessivo di campi, con tutti i relativi rientri, può rendere la tabella pivot troppo complessa per altre persone. </a:t>
          </a:r>
          <a:endParaRPr lang="en-US" sz="1100" b="0">
            <a:solidFill>
              <a:sysClr val="windowText" lastClr="000000"/>
            </a:solidFill>
            <a:effectLst/>
            <a:latin typeface="Calibri" panose="020F0502020204030204" pitchFamily="34" charset="0"/>
            <a:cs typeface="Calibri" panose="020F0502020204030204" pitchFamily="34" charset="0"/>
          </a:endParaRPr>
        </a:p>
      </xdr:txBody>
    </xdr:sp>
    <xdr:clientData fLocksWithSheet="0"/>
  </xdr:twoCellAnchor>
  <xdr:twoCellAnchor editAs="absolute">
    <xdr:from>
      <xdr:col>1</xdr:col>
      <xdr:colOff>57671</xdr:colOff>
      <xdr:row>10</xdr:row>
      <xdr:rowOff>37556</xdr:rowOff>
    </xdr:from>
    <xdr:to>
      <xdr:col>2</xdr:col>
      <xdr:colOff>781053</xdr:colOff>
      <xdr:row>11</xdr:row>
      <xdr:rowOff>151510</xdr:rowOff>
    </xdr:to>
    <xdr:sp macro="" textlink="">
      <xdr:nvSpPr>
        <xdr:cNvPr id="6" name="Testo suggerimento 25" descr="Terzo campo riga ">
          <a:extLst>
            <a:ext uri="{FF2B5EF4-FFF2-40B4-BE49-F238E27FC236}">
              <a16:creationId xmlns:a16="http://schemas.microsoft.com/office/drawing/2014/main" id="{3C9F274D-759C-4403-B2D2-B4A58C1F8013}"/>
            </a:ext>
          </a:extLst>
        </xdr:cNvPr>
        <xdr:cNvSpPr txBox="1"/>
      </xdr:nvSpPr>
      <xdr:spPr>
        <a:xfrm>
          <a:off x="810146" y="1942556"/>
          <a:ext cx="1561582" cy="304454"/>
        </a:xfrm>
        <a:prstGeom prst="rect">
          <a:avLst/>
        </a:prstGeom>
        <a:noFill/>
        <a:ln w="9525">
          <a:noFill/>
          <a:miter lim="800000"/>
          <a:headEnd/>
          <a:tailEnd/>
        </a:ln>
      </xdr:spPr>
      <xdr:txBody>
        <a:bodyPr rot="0" vert="horz" wrap="square" lIns="91440" tIns="45720" rIns="91440" bIns="45720" rtlCol="0" anchor="ctr" anchorCtr="0">
          <a:noAutofit/>
        </a:bodyPr>
        <a:lstStyle/>
        <a:p>
          <a:pPr algn="r" rtl="0" eaLnBrk="1" fontAlgn="auto" latinLnBrk="0" hangingPunct="1"/>
          <a:r>
            <a:rPr lang="it" sz="1100" b="0" i="0" baseline="0">
              <a:effectLst/>
              <a:latin typeface="Calibri" panose="020F0502020204030204" pitchFamily="34" charset="0"/>
              <a:ea typeface="+mn-ea"/>
              <a:cs typeface="Calibri" panose="020F0502020204030204" pitchFamily="34" charset="0"/>
            </a:rPr>
            <a:t>Terzo campo riga </a:t>
          </a:r>
          <a:endParaRPr lang="sq-AL" sz="1100">
            <a:effectLst/>
            <a:latin typeface="Calibri" panose="020F0502020204030204" pitchFamily="34" charset="0"/>
            <a:cs typeface="Calibri" panose="020F0502020204030204" pitchFamily="34" charset="0"/>
          </a:endParaRPr>
        </a:p>
      </xdr:txBody>
    </xdr:sp>
    <xdr:clientData/>
  </xdr:twoCellAnchor>
  <xdr:twoCellAnchor editAs="absolute">
    <xdr:from>
      <xdr:col>2</xdr:col>
      <xdr:colOff>786765</xdr:colOff>
      <xdr:row>9</xdr:row>
      <xdr:rowOff>181520</xdr:rowOff>
    </xdr:from>
    <xdr:to>
      <xdr:col>2</xdr:col>
      <xdr:colOff>1096117</xdr:colOff>
      <xdr:row>12</xdr:row>
      <xdr:rowOff>65586</xdr:rowOff>
    </xdr:to>
    <xdr:sp macro="" textlink="">
      <xdr:nvSpPr>
        <xdr:cNvPr id="7" name="forma_GraffaInferiore">
          <a:extLst>
            <a:ext uri="{FF2B5EF4-FFF2-40B4-BE49-F238E27FC236}">
              <a16:creationId xmlns:a16="http://schemas.microsoft.com/office/drawing/2014/main" id="{869A62DC-09F6-4EA4-B275-5E37D77A5F17}"/>
            </a:ext>
          </a:extLst>
        </xdr:cNvPr>
        <xdr:cNvSpPr/>
      </xdr:nvSpPr>
      <xdr:spPr>
        <a:xfrm>
          <a:off x="2377440" y="1896020"/>
          <a:ext cx="309352" cy="455566"/>
        </a:xfrm>
        <a:prstGeom prst="leftBrace">
          <a:avLst>
            <a:gd name="adj1" fmla="val 34667"/>
            <a:gd name="adj2" fmla="val 48452"/>
          </a:avLst>
        </a:prstGeom>
        <a:ln w="19050">
          <a:prstDash val="sysDash"/>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clientData/>
  </xdr:twoCellAnchor>
  <xdr:twoCellAnchor editAs="absolute">
    <xdr:from>
      <xdr:col>1</xdr:col>
      <xdr:colOff>542741</xdr:colOff>
      <xdr:row>9</xdr:row>
      <xdr:rowOff>25666</xdr:rowOff>
    </xdr:from>
    <xdr:to>
      <xdr:col>3</xdr:col>
      <xdr:colOff>1077967</xdr:colOff>
      <xdr:row>16</xdr:row>
      <xdr:rowOff>182</xdr:rowOff>
    </xdr:to>
    <xdr:sp macro="" textlink="">
      <xdr:nvSpPr>
        <xdr:cNvPr id="8" name="forma_FrecciaCurva" descr="Freccia">
          <a:extLst>
            <a:ext uri="{FF2B5EF4-FFF2-40B4-BE49-F238E27FC236}">
              <a16:creationId xmlns:a16="http://schemas.microsoft.com/office/drawing/2014/main" id="{29453DDD-E84E-4274-8ED3-1FD027BED7C5}"/>
            </a:ext>
          </a:extLst>
        </xdr:cNvPr>
        <xdr:cNvSpPr/>
      </xdr:nvSpPr>
      <xdr:spPr>
        <a:xfrm rot="6645800" flipV="1">
          <a:off x="1970859" y="1064523"/>
          <a:ext cx="1308016" cy="2659301"/>
        </a:xfrm>
        <a:prstGeom prst="arc">
          <a:avLst>
            <a:gd name="adj1" fmla="val 11796840"/>
            <a:gd name="adj2" fmla="val 13141628"/>
          </a:avLst>
        </a:prstGeom>
        <a:ln w="19050">
          <a:headEnd type="arrow" w="med" len="med"/>
          <a:tailEnd type="none" w="med" len="med"/>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l" rtl="0"/>
          <a:endParaRPr lang="en-US" sz="1100">
            <a:solidFill>
              <a:schemeClr val="tx1"/>
            </a:solidFill>
            <a:latin typeface="+mn-lt"/>
            <a:ea typeface="+mn-ea"/>
            <a:cs typeface="+mn-cs"/>
          </a:endParaRPr>
        </a:p>
      </xdr:txBody>
    </xdr:sp>
    <xdr:clientData/>
  </xdr:twoCellAnchor>
  <xdr:twoCellAnchor>
    <xdr:from>
      <xdr:col>0</xdr:col>
      <xdr:colOff>0</xdr:colOff>
      <xdr:row>31</xdr:row>
      <xdr:rowOff>0</xdr:rowOff>
    </xdr:from>
    <xdr:to>
      <xdr:col>7</xdr:col>
      <xdr:colOff>753300</xdr:colOff>
      <xdr:row>34</xdr:row>
      <xdr:rowOff>96012</xdr:rowOff>
    </xdr:to>
    <xdr:sp macro="" textlink="">
      <xdr:nvSpPr>
        <xdr:cNvPr id="9" name="testo_ProceduraPièPagina">
          <a:extLst>
            <a:ext uri="{FF2B5EF4-FFF2-40B4-BE49-F238E27FC236}">
              <a16:creationId xmlns:a16="http://schemas.microsoft.com/office/drawing/2014/main" id="{1321D1F8-A9D2-456B-8DD3-753C5F6F3447}"/>
            </a:ext>
          </a:extLst>
        </xdr:cNvPr>
        <xdr:cNvSpPr txBox="1"/>
      </xdr:nvSpPr>
      <xdr:spPr>
        <a:xfrm>
          <a:off x="0" y="5905500"/>
          <a:ext cx="8640000"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
            <a:ea typeface="Segoe UI" pitchFamily="34" charset="0"/>
            <a:cs typeface="Segoe UI Light" panose="020B0502040204020203" pitchFamily="34" charset="0"/>
          </a:endParaRPr>
        </a:p>
      </xdr:txBody>
    </xdr:sp>
    <xdr:clientData/>
  </xdr:twoCellAnchor>
  <xdr:twoCellAnchor>
    <xdr:from>
      <xdr:col>6</xdr:col>
      <xdr:colOff>593725</xdr:colOff>
      <xdr:row>31</xdr:row>
      <xdr:rowOff>155448</xdr:rowOff>
    </xdr:from>
    <xdr:to>
      <xdr:col>7</xdr:col>
      <xdr:colOff>410083</xdr:colOff>
      <xdr:row>33</xdr:row>
      <xdr:rowOff>131064</xdr:rowOff>
    </xdr:to>
    <xdr:sp macro="" textlink="">
      <xdr:nvSpPr>
        <xdr:cNvPr id="10" name="testo_ProceduraSuccessivo" descr="Pulsante relativo al passaggio successivo, con un collegamento ipertestuale al foglio successivo">
          <a:hlinkClick xmlns:r="http://schemas.openxmlformats.org/officeDocument/2006/relationships" r:id="rId1" tooltip="Fai clic qui per passare al foglio successivo"/>
          <a:extLst>
            <a:ext uri="{FF2B5EF4-FFF2-40B4-BE49-F238E27FC236}">
              <a16:creationId xmlns:a16="http://schemas.microsoft.com/office/drawing/2014/main" id="{64589D57-8C0B-4591-9AA5-A837B1CFDA08}"/>
            </a:ext>
          </a:extLst>
        </xdr:cNvPr>
        <xdr:cNvSpPr/>
      </xdr:nvSpPr>
      <xdr:spPr>
        <a:xfrm>
          <a:off x="7089775" y="6060948"/>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clientData/>
  </xdr:twoCellAnchor>
  <xdr:twoCellAnchor>
    <xdr:from>
      <xdr:col>0</xdr:col>
      <xdr:colOff>304800</xdr:colOff>
      <xdr:row>31</xdr:row>
      <xdr:rowOff>155448</xdr:rowOff>
    </xdr:from>
    <xdr:to>
      <xdr:col>2</xdr:col>
      <xdr:colOff>149733</xdr:colOff>
      <xdr:row>33</xdr:row>
      <xdr:rowOff>131064</xdr:rowOff>
    </xdr:to>
    <xdr:sp macro="" textlink="">
      <xdr:nvSpPr>
        <xdr:cNvPr id="11" name="testo_ProceduraPrecedente" descr="Pulsante relativo al passaggio precedente, con un collegamento ipertestuale al foglio precedente">
          <a:hlinkClick xmlns:r="http://schemas.openxmlformats.org/officeDocument/2006/relationships" r:id="rId2" tooltip="Fai clic qui per tornare al foglio precedente"/>
          <a:extLst>
            <a:ext uri="{FF2B5EF4-FFF2-40B4-BE49-F238E27FC236}">
              <a16:creationId xmlns:a16="http://schemas.microsoft.com/office/drawing/2014/main" id="{742B494E-BF3E-4F1F-BCD3-F71BF8F93B22}"/>
            </a:ext>
          </a:extLst>
        </xdr:cNvPr>
        <xdr:cNvSpPr/>
      </xdr:nvSpPr>
      <xdr:spPr>
        <a:xfrm flipH="1">
          <a:off x="304800" y="6060948"/>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clientData/>
  </xdr:twoCellAnchor>
  <xdr:twoCellAnchor>
    <xdr:from>
      <xdr:col>5</xdr:col>
      <xdr:colOff>314325</xdr:colOff>
      <xdr:row>10</xdr:row>
      <xdr:rowOff>9525</xdr:rowOff>
    </xdr:from>
    <xdr:to>
      <xdr:col>5</xdr:col>
      <xdr:colOff>761702</xdr:colOff>
      <xdr:row>12</xdr:row>
      <xdr:rowOff>75902</xdr:rowOff>
    </xdr:to>
    <xdr:pic>
      <xdr:nvPicPr>
        <xdr:cNvPr id="13" name="Gufo L'esperto suggerisce">
          <a:extLst>
            <a:ext uri="{FF2B5EF4-FFF2-40B4-BE49-F238E27FC236}">
              <a16:creationId xmlns:a16="http://schemas.microsoft.com/office/drawing/2014/main" id="{488FB37E-34F1-46FE-97A8-7EF5F497310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962525" y="1914525"/>
          <a:ext cx="447377" cy="447377"/>
        </a:xfrm>
        <a:prstGeom prst="rect">
          <a:avLst/>
        </a:prstGeom>
      </xdr:spPr>
    </xdr:pic>
    <xdr:clientData/>
  </xdr:twoCellAnchor>
  <xdr:twoCellAnchor editAs="absolute">
    <xdr:from>
      <xdr:col>1</xdr:col>
      <xdr:colOff>57671</xdr:colOff>
      <xdr:row>6</xdr:row>
      <xdr:rowOff>142877</xdr:rowOff>
    </xdr:from>
    <xdr:to>
      <xdr:col>2</xdr:col>
      <xdr:colOff>781053</xdr:colOff>
      <xdr:row>8</xdr:row>
      <xdr:rowOff>64426</xdr:rowOff>
    </xdr:to>
    <xdr:sp macro="" textlink="">
      <xdr:nvSpPr>
        <xdr:cNvPr id="14" name="Testo suggerimento 23" descr="Secondo campo riga ">
          <a:extLst>
            <a:ext uri="{FF2B5EF4-FFF2-40B4-BE49-F238E27FC236}">
              <a16:creationId xmlns:a16="http://schemas.microsoft.com/office/drawing/2014/main" id="{75DC3FB1-7CC2-43EC-8086-64ADE3E22A58}"/>
            </a:ext>
          </a:extLst>
        </xdr:cNvPr>
        <xdr:cNvSpPr txBox="1"/>
      </xdr:nvSpPr>
      <xdr:spPr>
        <a:xfrm>
          <a:off x="810146" y="1285877"/>
          <a:ext cx="1561582" cy="302549"/>
        </a:xfrm>
        <a:prstGeom prst="rect">
          <a:avLst/>
        </a:prstGeom>
        <a:noFill/>
        <a:ln w="9525">
          <a:noFill/>
          <a:miter lim="800000"/>
          <a:headEnd/>
          <a:tailEnd/>
        </a:ln>
      </xdr:spPr>
      <xdr:txBody>
        <a:bodyPr rot="0" vert="horz" wrap="square" lIns="91440" tIns="45720" rIns="91440" bIns="45720" rtlCol="0" anchor="ctr" anchorCtr="0">
          <a:noAutofit/>
        </a:bodyPr>
        <a:lstStyle/>
        <a:p>
          <a:pPr algn="r" rtl="0" eaLnBrk="1" fontAlgn="auto" latinLnBrk="0" hangingPunct="1"/>
          <a:r>
            <a:rPr lang="it" sz="1100" b="0" i="0" baseline="0">
              <a:effectLst/>
              <a:latin typeface="Calibri" panose="020F0502020204030204" pitchFamily="34" charset="0"/>
              <a:ea typeface="+mn-ea"/>
              <a:cs typeface="Calibri" panose="020F0502020204030204" pitchFamily="34" charset="0"/>
            </a:rPr>
            <a:t>Primo campo riga </a:t>
          </a:r>
          <a:endParaRPr lang="sq-AL" sz="1100">
            <a:effectLst/>
            <a:latin typeface="Calibri" panose="020F0502020204030204" pitchFamily="34" charset="0"/>
            <a:cs typeface="Calibri" panose="020F050202020403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11</xdr:col>
      <xdr:colOff>105600</xdr:colOff>
      <xdr:row>21</xdr:row>
      <xdr:rowOff>63146</xdr:rowOff>
    </xdr:to>
    <xdr:grpSp>
      <xdr:nvGrpSpPr>
        <xdr:cNvPr id="2" name="gruppo_Procedura">
          <a:extLst>
            <a:ext uri="{FF2B5EF4-FFF2-40B4-BE49-F238E27FC236}">
              <a16:creationId xmlns:a16="http://schemas.microsoft.com/office/drawing/2014/main" id="{0CBCAAD8-AC3E-432E-BD29-4DB76654AE20}"/>
            </a:ext>
          </a:extLst>
        </xdr:cNvPr>
        <xdr:cNvGrpSpPr/>
      </xdr:nvGrpSpPr>
      <xdr:grpSpPr>
        <a:xfrm>
          <a:off x="0" y="0"/>
          <a:ext cx="8640000" cy="4063646"/>
          <a:chOff x="0" y="0"/>
          <a:chExt cx="8629437" cy="4287014"/>
        </a:xfrm>
      </xdr:grpSpPr>
      <xdr:sp macro="" textlink="">
        <xdr:nvSpPr>
          <xdr:cNvPr id="3" name="testo_ProceduraIntestazione" descr="Nella prima esercitazione abbiamo introdotto il concetto di tabella pivot. Abbiamo anche spiegato come usare un campo riga come condizione che suddivide un campo valore.   ">
            <a:extLst>
              <a:ext uri="{FF2B5EF4-FFF2-40B4-BE49-F238E27FC236}">
                <a16:creationId xmlns:a16="http://schemas.microsoft.com/office/drawing/2014/main" id="{185A756E-1A26-4CD6-B712-C790CFE2BC55}"/>
              </a:ext>
            </a:extLst>
          </xdr:cNvPr>
          <xdr:cNvSpPr txBox="1"/>
        </xdr:nvSpPr>
        <xdr:spPr>
          <a:xfrm>
            <a:off x="0" y="0"/>
            <a:ext cx="8629437"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it" sz="1500" b="0" kern="1200" baseline="0">
                <a:solidFill>
                  <a:schemeClr val="dk1"/>
                </a:solidFill>
                <a:effectLst/>
                <a:latin typeface="Segoe UI Semibold" panose="020B0702040204020203" pitchFamily="34" charset="0"/>
                <a:ea typeface="+mn-ea"/>
                <a:cs typeface="Segoe UI Semibold" panose="020B0702040204020203" pitchFamily="34" charset="0"/>
              </a:rPr>
              <a:t>Nella prima esercitazione abbiamo introdotto il concetto di tabella pivot</a:t>
            </a:r>
            <a:r>
              <a:rPr lang="it" sz="1500" b="1" kern="1200" baseline="0">
                <a:solidFill>
                  <a:schemeClr val="dk1"/>
                </a:solidFill>
                <a:effectLst/>
                <a:latin typeface="Segoe UI Light" panose="020B0502040204020203" pitchFamily="34" charset="0"/>
                <a:ea typeface="+mn-ea"/>
                <a:cs typeface="Segoe UI Light" panose="020B0502040204020203" pitchFamily="34" charset="0"/>
              </a:rPr>
              <a:t>. </a:t>
            </a:r>
            <a:r>
              <a:rPr lang="it" sz="1500" b="0" kern="1200" baseline="0">
                <a:solidFill>
                  <a:schemeClr val="dk1"/>
                </a:solidFill>
                <a:effectLst/>
                <a:latin typeface="Segoe UI Light" panose="020B0502040204020203" pitchFamily="34" charset="0"/>
                <a:ea typeface="+mn-ea"/>
                <a:cs typeface="Segoe UI Light" panose="020B0502040204020203" pitchFamily="34" charset="0"/>
              </a:rPr>
              <a:t>Abbiamo anche spiegato come usare un campo riga come condizione che suddivide un campo valore.   </a:t>
            </a:r>
            <a:endParaRPr lang="en-US" sz="1500">
              <a:effectLst/>
              <a:latin typeface="Segoe UI Light" panose="020B0502040204020203" pitchFamily="34" charset="0"/>
              <a:cs typeface="Segoe UI Light" panose="020B0502040204020203" pitchFamily="34" charset="0"/>
            </a:endParaRPr>
          </a:p>
        </xdr:txBody>
      </xdr:sp>
      <xdr:sp macro="" textlink="">
        <xdr:nvSpPr>
          <xdr:cNvPr id="4" name="testo_ProceduraPièPagina">
            <a:extLst>
              <a:ext uri="{FF2B5EF4-FFF2-40B4-BE49-F238E27FC236}">
                <a16:creationId xmlns:a16="http://schemas.microsoft.com/office/drawing/2014/main" id="{005F1675-138F-4865-9273-49994D27F04B}"/>
              </a:ext>
            </a:extLst>
          </xdr:cNvPr>
          <xdr:cNvSpPr txBox="1"/>
        </xdr:nvSpPr>
        <xdr:spPr>
          <a:xfrm>
            <a:off x="0" y="3619500"/>
            <a:ext cx="8629437" cy="667514"/>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
              <a:ea typeface="Segoe UI" pitchFamily="34" charset="0"/>
              <a:cs typeface="Segoe UI Light" panose="020B0502040204020203" pitchFamily="34" charset="0"/>
            </a:endParaRPr>
          </a:p>
        </xdr:txBody>
      </xdr:sp>
      <xdr:sp macro="" textlink="">
        <xdr:nvSpPr>
          <xdr:cNvPr id="5" name="testo_ProceduraSuccessivo" descr="Fare clic su Successivo per passare al prossimo foglio di lavoro">
            <a:hlinkClick xmlns:r="http://schemas.openxmlformats.org/officeDocument/2006/relationships" r:id="rId1" tooltip="Fai clic qui per passare al foglio successivo"/>
            <a:extLst>
              <a:ext uri="{FF2B5EF4-FFF2-40B4-BE49-F238E27FC236}">
                <a16:creationId xmlns:a16="http://schemas.microsoft.com/office/drawing/2014/main" id="{B3B405CA-35F3-49D1-99DC-0B651E8D2288}"/>
              </a:ext>
            </a:extLst>
          </xdr:cNvPr>
          <xdr:cNvSpPr/>
        </xdr:nvSpPr>
        <xdr:spPr>
          <a:xfrm>
            <a:off x="7079249" y="3774949"/>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sp macro="" textlink="">
        <xdr:nvSpPr>
          <xdr:cNvPr id="6" name="testo_ProceduraPrecedente" descr="Fare clic su Precedente per tornare al foglio di lavoro precedente">
            <a:hlinkClick xmlns:r="http://schemas.openxmlformats.org/officeDocument/2006/relationships" r:id="rId2" tooltip="Fai clic qui per tornare al foglio precedente"/>
            <a:extLst>
              <a:ext uri="{FF2B5EF4-FFF2-40B4-BE49-F238E27FC236}">
                <a16:creationId xmlns:a16="http://schemas.microsoft.com/office/drawing/2014/main" id="{3197360C-67E5-48ED-B801-FE89FD94C37A}"/>
              </a:ext>
            </a:extLst>
          </xdr:cNvPr>
          <xdr:cNvSpPr/>
        </xdr:nvSpPr>
        <xdr:spPr>
          <a:xfrm flipH="1">
            <a:off x="304800" y="3774949"/>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grpSp>
    <xdr:clientData/>
  </xdr:twoCellAnchor>
  <xdr:twoCellAnchor editAs="absolute">
    <xdr:from>
      <xdr:col>5</xdr:col>
      <xdr:colOff>161925</xdr:colOff>
      <xdr:row>7</xdr:row>
      <xdr:rowOff>184785</xdr:rowOff>
    </xdr:from>
    <xdr:to>
      <xdr:col>6</xdr:col>
      <xdr:colOff>658749</xdr:colOff>
      <xdr:row>9</xdr:row>
      <xdr:rowOff>123825</xdr:rowOff>
    </xdr:to>
    <xdr:sp macro="" textlink="">
      <xdr:nvSpPr>
        <xdr:cNvPr id="8" name="Testo suggerimento 23" descr="Questo esempio mostra come il campo riga...">
          <a:extLst>
            <a:ext uri="{FF2B5EF4-FFF2-40B4-BE49-F238E27FC236}">
              <a16:creationId xmlns:a16="http://schemas.microsoft.com/office/drawing/2014/main" id="{C7DEB72F-40D0-4C86-85B9-7E4546FEA1AF}"/>
            </a:ext>
          </a:extLst>
        </xdr:cNvPr>
        <xdr:cNvSpPr txBox="1"/>
      </xdr:nvSpPr>
      <xdr:spPr>
        <a:xfrm>
          <a:off x="3676650" y="1518285"/>
          <a:ext cx="1106424" cy="320040"/>
        </a:xfrm>
        <a:prstGeom prst="rect">
          <a:avLst/>
        </a:prstGeom>
        <a:no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b="0" noProof="0">
              <a:effectLst/>
              <a:latin typeface="Calibri" panose="020F0502020204030204" pitchFamily="34" charset="0"/>
              <a:ea typeface="Calibri" panose="020F0502020204030204" pitchFamily="34" charset="0"/>
              <a:cs typeface="Calibri" panose="020F0502020204030204" pitchFamily="34" charset="0"/>
            </a:rPr>
            <a:t>Il campo riga...</a:t>
          </a:r>
        </a:p>
      </xdr:txBody>
    </xdr:sp>
    <xdr:clientData/>
  </xdr:twoCellAnchor>
  <xdr:twoCellAnchor editAs="absolute">
    <xdr:from>
      <xdr:col>7</xdr:col>
      <xdr:colOff>1228725</xdr:colOff>
      <xdr:row>14</xdr:row>
      <xdr:rowOff>41402</xdr:rowOff>
    </xdr:from>
    <xdr:to>
      <xdr:col>9</xdr:col>
      <xdr:colOff>4255</xdr:colOff>
      <xdr:row>15</xdr:row>
      <xdr:rowOff>88646</xdr:rowOff>
    </xdr:to>
    <xdr:sp macro="" textlink="">
      <xdr:nvSpPr>
        <xdr:cNvPr id="9" name="forma_GraffaInferiore">
          <a:extLst>
            <a:ext uri="{FF2B5EF4-FFF2-40B4-BE49-F238E27FC236}">
              <a16:creationId xmlns:a16="http://schemas.microsoft.com/office/drawing/2014/main" id="{92B8F965-071F-42FF-AA9B-5303C40BF326}"/>
            </a:ext>
          </a:extLst>
        </xdr:cNvPr>
        <xdr:cNvSpPr/>
      </xdr:nvSpPr>
      <xdr:spPr>
        <a:xfrm rot="5400000" flipH="1" flipV="1">
          <a:off x="6584093" y="2191734"/>
          <a:ext cx="237744" cy="1271080"/>
        </a:xfrm>
        <a:prstGeom prst="leftBrace">
          <a:avLst>
            <a:gd name="adj1" fmla="val 34667"/>
            <a:gd name="adj2" fmla="val 48679"/>
          </a:avLst>
        </a:prstGeom>
        <a:ln w="19050">
          <a:solidFill>
            <a:srgbClr val="217346"/>
          </a:solidFill>
          <a:prstDash val="sysDot"/>
          <a:headEnd type="non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rtl="0"/>
          <a:endParaRPr lang="en-US" sz="1100">
            <a:solidFill>
              <a:schemeClr val="tx1"/>
            </a:solidFill>
            <a:latin typeface="Calibri" panose="020F0502020204030204" pitchFamily="34" charset="0"/>
            <a:ea typeface="+mn-ea"/>
            <a:cs typeface="+mn-cs"/>
          </a:endParaRPr>
        </a:p>
      </xdr:txBody>
    </xdr:sp>
    <xdr:clientData/>
  </xdr:twoCellAnchor>
  <xdr:twoCellAnchor editAs="absolute">
    <xdr:from>
      <xdr:col>7</xdr:col>
      <xdr:colOff>962025</xdr:colOff>
      <xdr:row>15</xdr:row>
      <xdr:rowOff>40005</xdr:rowOff>
    </xdr:from>
    <xdr:to>
      <xdr:col>9</xdr:col>
      <xdr:colOff>240030</xdr:colOff>
      <xdr:row>17</xdr:row>
      <xdr:rowOff>107061</xdr:rowOff>
    </xdr:to>
    <xdr:sp macro="" textlink="">
      <xdr:nvSpPr>
        <xdr:cNvPr id="10" name="Testo suggerimento 24" descr="...suddivide il campo valore.">
          <a:extLst>
            <a:ext uri="{FF2B5EF4-FFF2-40B4-BE49-F238E27FC236}">
              <a16:creationId xmlns:a16="http://schemas.microsoft.com/office/drawing/2014/main" id="{B4436690-B71C-4641-8920-34AF6EF7741D}"/>
            </a:ext>
          </a:extLst>
        </xdr:cNvPr>
        <xdr:cNvSpPr txBox="1"/>
      </xdr:nvSpPr>
      <xdr:spPr>
        <a:xfrm>
          <a:off x="5800725" y="2897505"/>
          <a:ext cx="1773555" cy="448056"/>
        </a:xfrm>
        <a:prstGeom prst="rect">
          <a:avLst/>
        </a:prstGeom>
        <a:no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b="0" noProof="0">
              <a:effectLst/>
              <a:latin typeface="Calibri" panose="020F0502020204030204" pitchFamily="34" charset="0"/>
              <a:ea typeface="Calibri" panose="020F0502020204030204" pitchFamily="34" charset="0"/>
              <a:cs typeface="Calibri" panose="020F0502020204030204" pitchFamily="34" charset="0"/>
            </a:rPr>
            <a:t>...suddivide il campo valore.</a:t>
          </a:r>
          <a:endParaRPr lang="en-US" sz="1100" noProof="0">
            <a:effectLst/>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6</xdr:col>
      <xdr:colOff>78846</xdr:colOff>
      <xdr:row>5</xdr:row>
      <xdr:rowOff>164881</xdr:rowOff>
    </xdr:from>
    <xdr:to>
      <xdr:col>7</xdr:col>
      <xdr:colOff>54538</xdr:colOff>
      <xdr:row>9</xdr:row>
      <xdr:rowOff>187927</xdr:rowOff>
    </xdr:to>
    <xdr:sp macro="" textlink="">
      <xdr:nvSpPr>
        <xdr:cNvPr id="11" name="forma_FrecciaCurva">
          <a:extLst>
            <a:ext uri="{FF2B5EF4-FFF2-40B4-BE49-F238E27FC236}">
              <a16:creationId xmlns:a16="http://schemas.microsoft.com/office/drawing/2014/main" id="{5FD1F551-2AA0-42BD-8FF5-F486B07FB2A4}"/>
            </a:ext>
          </a:extLst>
        </xdr:cNvPr>
        <xdr:cNvSpPr/>
      </xdr:nvSpPr>
      <xdr:spPr>
        <a:xfrm rot="13532850">
          <a:off x="4155682" y="1164870"/>
          <a:ext cx="785046" cy="690067"/>
        </a:xfrm>
        <a:prstGeom prst="arc">
          <a:avLst>
            <a:gd name="adj1" fmla="val 11455374"/>
            <a:gd name="adj2" fmla="val 14914865"/>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latin typeface="Calibri" panose="020F0502020204030204" pitchFamily="34" charset="0"/>
          </a:endParaRPr>
        </a:p>
      </xdr:txBody>
    </xdr:sp>
    <xdr:clientData/>
  </xdr:twoCellAnchor>
  <xdr:twoCellAnchor editAs="absolute">
    <xdr:from>
      <xdr:col>7</xdr:col>
      <xdr:colOff>30342</xdr:colOff>
      <xdr:row>5</xdr:row>
      <xdr:rowOff>17145</xdr:rowOff>
    </xdr:from>
    <xdr:to>
      <xdr:col>8</xdr:col>
      <xdr:colOff>1230567</xdr:colOff>
      <xdr:row>8</xdr:row>
      <xdr:rowOff>73919</xdr:rowOff>
    </xdr:to>
    <xdr:grpSp>
      <xdr:nvGrpSpPr>
        <xdr:cNvPr id="12" name="Gruppo 11">
          <a:extLst>
            <a:ext uri="{FF2B5EF4-FFF2-40B4-BE49-F238E27FC236}">
              <a16:creationId xmlns:a16="http://schemas.microsoft.com/office/drawing/2014/main" id="{FBC05569-3D38-4A31-9736-B326F32A6F91}"/>
            </a:ext>
          </a:extLst>
        </xdr:cNvPr>
        <xdr:cNvGrpSpPr/>
      </xdr:nvGrpSpPr>
      <xdr:grpSpPr>
        <a:xfrm>
          <a:off x="4869042" y="969645"/>
          <a:ext cx="2448000" cy="628274"/>
          <a:chOff x="3545067" y="1007745"/>
          <a:chExt cx="2448000" cy="647323"/>
        </a:xfrm>
      </xdr:grpSpPr>
      <xdr:sp macro="" textlink="">
        <xdr:nvSpPr>
          <xdr:cNvPr id="13" name="Testo suggerimento 2" descr="Questa semplice tabella pivot riepiloga i dati per Acquirente e Somma di Importo&#10;">
            <a:extLst>
              <a:ext uri="{FF2B5EF4-FFF2-40B4-BE49-F238E27FC236}">
                <a16:creationId xmlns:a16="http://schemas.microsoft.com/office/drawing/2014/main" id="{4F89901B-E2A4-432F-A906-7DAD21017051}"/>
              </a:ext>
            </a:extLst>
          </xdr:cNvPr>
          <xdr:cNvSpPr txBox="1">
            <a:spLocks noChangeArrowheads="1"/>
          </xdr:cNvSpPr>
        </xdr:nvSpPr>
        <xdr:spPr bwMode="auto">
          <a:xfrm>
            <a:off x="4130883" y="1007745"/>
            <a:ext cx="1302406" cy="274319"/>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it" sz="1100">
                <a:effectLst/>
                <a:latin typeface="Calibri" panose="020F0502020204030204" pitchFamily="34" charset="0"/>
                <a:ea typeface="Calibri" panose="020F0502020204030204" pitchFamily="34" charset="0"/>
                <a:cs typeface="Times New Roman" panose="02020603050405020304" pitchFamily="18" charset="0"/>
              </a:rPr>
              <a:t>Tabella pivot</a:t>
            </a:r>
          </a:p>
        </xdr:txBody>
      </xdr:sp>
      <xdr:sp macro="" textlink="">
        <xdr:nvSpPr>
          <xdr:cNvPr id="14" name="Parentesi 2">
            <a:extLst>
              <a:ext uri="{FF2B5EF4-FFF2-40B4-BE49-F238E27FC236}">
                <a16:creationId xmlns:a16="http://schemas.microsoft.com/office/drawing/2014/main" id="{8AB9F8C4-EDB2-4327-8FFC-6FE50E98A2E6}"/>
              </a:ext>
            </a:extLst>
          </xdr:cNvPr>
          <xdr:cNvSpPr/>
        </xdr:nvSpPr>
        <xdr:spPr>
          <a:xfrm rot="5400000">
            <a:off x="4654766" y="316768"/>
            <a:ext cx="228601" cy="2448000"/>
          </a:xfrm>
          <a:prstGeom prst="leftBrace">
            <a:avLst>
              <a:gd name="adj1" fmla="val 71107"/>
              <a:gd name="adj2" fmla="val 49484"/>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sz="1100">
              <a:latin typeface="Calibri" panose="020F0502020204030204" pitchFamily="34" charset="0"/>
            </a:endParaRPr>
          </a:p>
        </xdr:txBody>
      </xdr:sp>
    </xdr:grpSp>
    <xdr:clientData/>
  </xdr:twoCellAnchor>
</xdr:wsDr>
</file>

<file path=xl/drawings/drawing2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134175</xdr:colOff>
      <xdr:row>3</xdr:row>
      <xdr:rowOff>158619</xdr:rowOff>
    </xdr:to>
    <xdr:sp macro="" textlink="">
      <xdr:nvSpPr>
        <xdr:cNvPr id="2" name="testo_ProceduraIntestazione" descr="Pronti per esercitarsi ancora? Osservare rapidamente i dati riportati sotto. Quando si è pronti, passare al foglio successivo per mettere in pratica quanto appreso finora. ">
          <a:extLst>
            <a:ext uri="{FF2B5EF4-FFF2-40B4-BE49-F238E27FC236}">
              <a16:creationId xmlns:a16="http://schemas.microsoft.com/office/drawing/2014/main" id="{CCEE35F0-FCC2-4B95-A11B-3B4CB8D95751}"/>
            </a:ext>
          </a:extLst>
        </xdr:cNvPr>
        <xdr:cNvSpPr txBox="1"/>
      </xdr:nvSpPr>
      <xdr:spPr>
        <a:xfrm>
          <a:off x="0" y="0"/>
          <a:ext cx="8640000" cy="730119"/>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it" sz="1500" b="0" kern="1200" baseline="0">
              <a:solidFill>
                <a:schemeClr val="dk1"/>
              </a:solidFill>
              <a:effectLst/>
              <a:latin typeface="Segoe UI Semibold" panose="020B0702040204020203" pitchFamily="34" charset="0"/>
              <a:ea typeface="+mn-ea"/>
              <a:cs typeface="Segoe UI Semibold" panose="020B0702040204020203" pitchFamily="34" charset="0"/>
            </a:rPr>
            <a:t>Pronti per esercitarsi ancora? </a:t>
          </a:r>
          <a:r>
            <a:rPr lang="it" sz="1500" b="0" kern="1200" baseline="0">
              <a:solidFill>
                <a:schemeClr val="dk1"/>
              </a:solidFill>
              <a:effectLst/>
              <a:latin typeface="Segoe UI Light" panose="020B0502040204020203" pitchFamily="34" charset="0"/>
              <a:ea typeface="+mn-ea"/>
              <a:cs typeface="Segoe UI Light" panose="020B0502040204020203" pitchFamily="34" charset="0"/>
            </a:rPr>
            <a:t>Osservare rapidamente i dati riportati sotto. Quando si è pronti, scorrere verso il basso e fare clic su </a:t>
          </a:r>
          <a:r>
            <a:rPr lang="it" sz="1500" b="0" i="1" kern="1200" baseline="0">
              <a:solidFill>
                <a:schemeClr val="dk1"/>
              </a:solidFill>
              <a:effectLst/>
              <a:latin typeface="Segoe UI Light" panose="020B0502040204020203" pitchFamily="34" charset="0"/>
              <a:ea typeface="+mn-ea"/>
              <a:cs typeface="Segoe UI Light" panose="020B0502040204020203" pitchFamily="34" charset="0"/>
            </a:rPr>
            <a:t>Successivo</a:t>
          </a:r>
          <a:r>
            <a:rPr lang="it" sz="1500" b="0" kern="1200" baseline="0">
              <a:solidFill>
                <a:schemeClr val="dk1"/>
              </a:solidFill>
              <a:effectLst/>
              <a:latin typeface="Segoe UI Light" panose="020B0502040204020203" pitchFamily="34" charset="0"/>
              <a:ea typeface="+mn-ea"/>
              <a:cs typeface="Segoe UI Light" panose="020B0502040204020203" pitchFamily="34" charset="0"/>
            </a:rPr>
            <a:t> per mettere in pratica quanto appreso. </a:t>
          </a:r>
          <a:endParaRPr lang="en-US" sz="1500">
            <a:effectLst/>
            <a:latin typeface="Segoe UI Light" panose="020B0502040204020203" pitchFamily="34" charset="0"/>
            <a:cs typeface="Segoe UI Light" panose="020B0502040204020203" pitchFamily="34" charset="0"/>
          </a:endParaRPr>
        </a:p>
      </xdr:txBody>
    </xdr:sp>
    <xdr:clientData/>
  </xdr:twoCellAnchor>
  <xdr:twoCellAnchor editAs="absolute">
    <xdr:from>
      <xdr:col>5</xdr:col>
      <xdr:colOff>108123</xdr:colOff>
      <xdr:row>5</xdr:row>
      <xdr:rowOff>102720</xdr:rowOff>
    </xdr:from>
    <xdr:to>
      <xdr:col>11</xdr:col>
      <xdr:colOff>152401</xdr:colOff>
      <xdr:row>13</xdr:row>
      <xdr:rowOff>8537</xdr:rowOff>
    </xdr:to>
    <xdr:grpSp>
      <xdr:nvGrpSpPr>
        <xdr:cNvPr id="3" name="Gruppo 2">
          <a:extLst>
            <a:ext uri="{FF2B5EF4-FFF2-40B4-BE49-F238E27FC236}">
              <a16:creationId xmlns:a16="http://schemas.microsoft.com/office/drawing/2014/main" id="{021840A9-BAB3-4E80-8046-39C0DD949DA0}"/>
            </a:ext>
          </a:extLst>
        </xdr:cNvPr>
        <xdr:cNvGrpSpPr/>
      </xdr:nvGrpSpPr>
      <xdr:grpSpPr>
        <a:xfrm>
          <a:off x="4346748" y="1055220"/>
          <a:ext cx="3701878" cy="1429817"/>
          <a:chOff x="3165648" y="1150470"/>
          <a:chExt cx="3701878" cy="1506017"/>
        </a:xfrm>
      </xdr:grpSpPr>
      <xdr:sp macro="" textlink="">
        <xdr:nvSpPr>
          <xdr:cNvPr id="4" name="Passaggio Dettaglio importante" descr="GUARDA QUI&#10;Non è necessario leggere tutte le righe di dati. Osservare solo i nomi dei campi nella prima riga. Questi sono i campi su cui si lavorerà nel foglio successivo. Quando si è pronti, scorrere verso il basso e fare clic su Successivo. &#10;">
            <a:extLst>
              <a:ext uri="{FF2B5EF4-FFF2-40B4-BE49-F238E27FC236}">
                <a16:creationId xmlns:a16="http://schemas.microsoft.com/office/drawing/2014/main" id="{52FBD275-FC21-447C-AC41-552726B979F5}"/>
              </a:ext>
            </a:extLst>
          </xdr:cNvPr>
          <xdr:cNvSpPr txBox="1"/>
        </xdr:nvSpPr>
        <xdr:spPr>
          <a:xfrm>
            <a:off x="3969826" y="1303742"/>
            <a:ext cx="2897700" cy="13527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200" b="1" kern="0">
                <a:solidFill>
                  <a:srgbClr val="ED7D31">
                    <a:lumMod val="60000"/>
                    <a:lumOff val="40000"/>
                  </a:srgbClr>
                </a:solidFill>
                <a:latin typeface="+mj-lt"/>
                <a:ea typeface="Segoe UI" pitchFamily="34" charset="0"/>
                <a:cs typeface="Calibri" panose="020F0502020204030204" pitchFamily="34" charset="0"/>
              </a:rPr>
              <a:t>GUARDA QUI</a:t>
            </a:r>
          </a:p>
          <a:p>
            <a:pPr lvl="0" rtl="0">
              <a:defRPr/>
            </a:pPr>
            <a:r>
              <a:rPr lang="it" sz="1100" b="0" kern="0">
                <a:solidFill>
                  <a:sysClr val="windowText" lastClr="000000"/>
                </a:solidFill>
                <a:latin typeface="Calibri" panose="020F0502020204030204" pitchFamily="34" charset="0"/>
                <a:ea typeface="Segoe UI" pitchFamily="34" charset="0"/>
                <a:cs typeface="Calibri" panose="020F0502020204030204" pitchFamily="34" charset="0"/>
              </a:rPr>
              <a:t>Non è necessario leggere tutte le righe di dati. Osservare solo i nomi dei campi nella prima riga. Questi sono i campi su cui si lavorerà nel foglio successivo. Quando si è pronti, scorrere verso il basso e fare clic su </a:t>
            </a:r>
            <a:r>
              <a:rPr lang="it" sz="1100" b="1" kern="0">
                <a:solidFill>
                  <a:sysClr val="windowText" lastClr="000000"/>
                </a:solidFill>
                <a:latin typeface="Calibri" panose="020F0502020204030204" pitchFamily="34" charset="0"/>
                <a:ea typeface="Segoe UI" pitchFamily="34" charset="0"/>
                <a:cs typeface="Calibri" panose="020F0502020204030204" pitchFamily="34" charset="0"/>
              </a:rPr>
              <a:t>Successivo</a:t>
            </a:r>
            <a:r>
              <a:rPr lang="it" sz="1100" b="0" kern="0">
                <a:solidFill>
                  <a:sysClr val="windowText" lastClr="000000"/>
                </a:solidFill>
                <a:latin typeface="Calibri" panose="020F0502020204030204" pitchFamily="34" charset="0"/>
                <a:ea typeface="Segoe UI" pitchFamily="34" charset="0"/>
                <a:cs typeface="Calibri" panose="020F0502020204030204" pitchFamily="34" charset="0"/>
              </a:rPr>
              <a:t>. </a:t>
            </a:r>
            <a:endParaRPr lang="en-US" sz="1100" b="0">
              <a:solidFill>
                <a:sysClr val="windowText" lastClr="000000"/>
              </a:solidFill>
              <a:effectLst/>
              <a:latin typeface="Calibri" panose="020F0502020204030204" pitchFamily="34" charset="0"/>
              <a:cs typeface="Calibri" panose="020F0502020204030204" pitchFamily="34" charset="0"/>
            </a:endParaRPr>
          </a:p>
        </xdr:txBody>
      </xdr:sp>
      <xdr:pic>
        <xdr:nvPicPr>
          <xdr:cNvPr id="5" name="Lente di ingrandimento">
            <a:extLst>
              <a:ext uri="{FF2B5EF4-FFF2-40B4-BE49-F238E27FC236}">
                <a16:creationId xmlns:a16="http://schemas.microsoft.com/office/drawing/2014/main" id="{F392BC21-3435-49F6-92CB-9D39A5D681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flipH="1">
            <a:off x="3695700" y="1274775"/>
            <a:ext cx="337980" cy="337980"/>
          </a:xfrm>
          <a:prstGeom prst="rect">
            <a:avLst/>
          </a:prstGeom>
        </xdr:spPr>
      </xdr:pic>
      <xdr:sp macro="" textlink="">
        <xdr:nvSpPr>
          <xdr:cNvPr id="6" name="Freccia">
            <a:extLst>
              <a:ext uri="{FF2B5EF4-FFF2-40B4-BE49-F238E27FC236}">
                <a16:creationId xmlns:a16="http://schemas.microsoft.com/office/drawing/2014/main" id="{EC81B770-C86D-413B-8F46-1B5A181A5B4F}"/>
              </a:ext>
            </a:extLst>
          </xdr:cNvPr>
          <xdr:cNvSpPr/>
        </xdr:nvSpPr>
        <xdr:spPr>
          <a:xfrm rot="19961319">
            <a:off x="3165648" y="1150470"/>
            <a:ext cx="459212" cy="406164"/>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fLocksWithSheet="0"/>
  </xdr:twoCellAnchor>
  <xdr:twoCellAnchor>
    <xdr:from>
      <xdr:col>0</xdr:col>
      <xdr:colOff>0</xdr:colOff>
      <xdr:row>56</xdr:row>
      <xdr:rowOff>0</xdr:rowOff>
    </xdr:from>
    <xdr:to>
      <xdr:col>12</xdr:col>
      <xdr:colOff>134175</xdr:colOff>
      <xdr:row>59</xdr:row>
      <xdr:rowOff>96012</xdr:rowOff>
    </xdr:to>
    <xdr:sp macro="" textlink="">
      <xdr:nvSpPr>
        <xdr:cNvPr id="7" name="testo_ProceduraPièPagina">
          <a:extLst>
            <a:ext uri="{FF2B5EF4-FFF2-40B4-BE49-F238E27FC236}">
              <a16:creationId xmlns:a16="http://schemas.microsoft.com/office/drawing/2014/main" id="{B403A251-9EDF-4EB3-A0DF-53BE1751442B}"/>
            </a:ext>
          </a:extLst>
        </xdr:cNvPr>
        <xdr:cNvSpPr txBox="1"/>
      </xdr:nvSpPr>
      <xdr:spPr>
        <a:xfrm>
          <a:off x="0" y="10668000"/>
          <a:ext cx="8640000"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xdr:from>
      <xdr:col>9</xdr:col>
      <xdr:colOff>412750</xdr:colOff>
      <xdr:row>56</xdr:row>
      <xdr:rowOff>155448</xdr:rowOff>
    </xdr:from>
    <xdr:to>
      <xdr:col>11</xdr:col>
      <xdr:colOff>400558</xdr:colOff>
      <xdr:row>58</xdr:row>
      <xdr:rowOff>131064</xdr:rowOff>
    </xdr:to>
    <xdr:sp macro="" textlink="">
      <xdr:nvSpPr>
        <xdr:cNvPr id="8" name="testo_ProceduraSuccessivo" descr="Successivo">
          <a:hlinkClick xmlns:r="http://schemas.openxmlformats.org/officeDocument/2006/relationships" r:id="rId3" tooltip="Fai clic qui per passare al foglio successivo"/>
          <a:extLst>
            <a:ext uri="{FF2B5EF4-FFF2-40B4-BE49-F238E27FC236}">
              <a16:creationId xmlns:a16="http://schemas.microsoft.com/office/drawing/2014/main" id="{8F0DDE7E-97D8-4996-BB35-E163C905E79D}"/>
            </a:ext>
          </a:extLst>
        </xdr:cNvPr>
        <xdr:cNvSpPr/>
      </xdr:nvSpPr>
      <xdr:spPr>
        <a:xfrm>
          <a:off x="7089775" y="10823448"/>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clientData/>
  </xdr:twoCellAnchor>
  <xdr:twoCellAnchor>
    <xdr:from>
      <xdr:col>0</xdr:col>
      <xdr:colOff>304800</xdr:colOff>
      <xdr:row>56</xdr:row>
      <xdr:rowOff>155448</xdr:rowOff>
    </xdr:from>
    <xdr:to>
      <xdr:col>2</xdr:col>
      <xdr:colOff>292608</xdr:colOff>
      <xdr:row>58</xdr:row>
      <xdr:rowOff>131064</xdr:rowOff>
    </xdr:to>
    <xdr:sp macro="" textlink="">
      <xdr:nvSpPr>
        <xdr:cNvPr id="9" name="testo_ProceduraPrecedente" descr="Precedente">
          <a:hlinkClick xmlns:r="http://schemas.openxmlformats.org/officeDocument/2006/relationships" r:id="rId4" tooltip="Fai clic qui per tornare al foglio precedente"/>
          <a:extLst>
            <a:ext uri="{FF2B5EF4-FFF2-40B4-BE49-F238E27FC236}">
              <a16:creationId xmlns:a16="http://schemas.microsoft.com/office/drawing/2014/main" id="{D7B07658-6960-46E3-A1DF-B4F3A410DB88}"/>
            </a:ext>
          </a:extLst>
        </xdr:cNvPr>
        <xdr:cNvSpPr/>
      </xdr:nvSpPr>
      <xdr:spPr>
        <a:xfrm flipH="1">
          <a:off x="304800" y="10823448"/>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clientData/>
  </xdr:twoCellAnchor>
</xdr:wsDr>
</file>

<file path=xl/drawings/drawing21.xml><?xml version="1.0" encoding="utf-8"?>
<xdr:wsDr xmlns:xdr="http://schemas.openxmlformats.org/drawingml/2006/spreadsheetDrawing" xmlns:a="http://schemas.openxmlformats.org/drawingml/2006/main">
  <xdr:twoCellAnchor editAs="absolute">
    <xdr:from>
      <xdr:col>0</xdr:col>
      <xdr:colOff>481615</xdr:colOff>
      <xdr:row>3</xdr:row>
      <xdr:rowOff>7515</xdr:rowOff>
    </xdr:from>
    <xdr:to>
      <xdr:col>2</xdr:col>
      <xdr:colOff>152400</xdr:colOff>
      <xdr:row>10</xdr:row>
      <xdr:rowOff>17040</xdr:rowOff>
    </xdr:to>
    <xdr:sp macro="" textlink="" fLocksText="0">
      <xdr:nvSpPr>
        <xdr:cNvPr id="4" name="testo_Esercitazione1" descr="La tabella pivot sottostante è stata creata in base ai dati del foglio precedente. Fare clic in un punto qualsiasi della tabella pivot sottostante. ">
          <a:extLst>
            <a:ext uri="{FF2B5EF4-FFF2-40B4-BE49-F238E27FC236}">
              <a16:creationId xmlns:a16="http://schemas.microsoft.com/office/drawing/2014/main" id="{72BF67E5-01C5-4639-BB90-719974573099}"/>
            </a:ext>
          </a:extLst>
        </xdr:cNvPr>
        <xdr:cNvSpPr txBox="1"/>
      </xdr:nvSpPr>
      <xdr:spPr>
        <a:xfrm>
          <a:off x="481615" y="579015"/>
          <a:ext cx="1528160"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it" sz="1000" b="0" i="0" u="none" strike="noStrike" kern="0" cap="none" spc="0" normalizeH="0" baseline="0">
              <a:ln>
                <a:noFill/>
              </a:ln>
              <a:solidFill>
                <a:srgbClr val="000000"/>
              </a:solidFill>
              <a:effectLst/>
              <a:uLnTx/>
              <a:uFillTx/>
              <a:latin typeface="Segoe UI" panose="020B0502040204020203" pitchFamily="34" charset="0"/>
              <a:ea typeface="Segoe UI" pitchFamily="34" charset="0"/>
              <a:cs typeface="Segoe UI" panose="020B0502040204020203" pitchFamily="34" charset="0"/>
            </a:rPr>
            <a:t>La tabella pivot sottostante è stata creata in base ai dati del foglio precedente. Fare clic in un punto qualsiasi della tabella pivot sottostante. </a:t>
          </a:r>
        </a:p>
      </xdr:txBody>
    </xdr:sp>
    <xdr:clientData/>
  </xdr:twoCellAnchor>
  <xdr:twoCellAnchor editAs="absolute">
    <xdr:from>
      <xdr:col>2</xdr:col>
      <xdr:colOff>532402</xdr:colOff>
      <xdr:row>3</xdr:row>
      <xdr:rowOff>7515</xdr:rowOff>
    </xdr:from>
    <xdr:to>
      <xdr:col>4</xdr:col>
      <xdr:colOff>19050</xdr:colOff>
      <xdr:row>10</xdr:row>
      <xdr:rowOff>17040</xdr:rowOff>
    </xdr:to>
    <xdr:sp macro="" textlink="" fLocksText="0">
      <xdr:nvSpPr>
        <xdr:cNvPr id="5" name="testo_Esercitazione2" descr="A destra è comparso l'elenco Campi tabella pivot? Bene! In caso contrario, fare clic con il pulsante destro del mouse nella tabella pivot sottostante e scegliere Mostra elenco campi.">
          <a:extLst>
            <a:ext uri="{FF2B5EF4-FFF2-40B4-BE49-F238E27FC236}">
              <a16:creationId xmlns:a16="http://schemas.microsoft.com/office/drawing/2014/main" id="{29F2BD57-0DF2-4B3F-967F-0A8110FCAE3E}"/>
            </a:ext>
          </a:extLst>
        </xdr:cNvPr>
        <xdr:cNvSpPr txBox="1"/>
      </xdr:nvSpPr>
      <xdr:spPr>
        <a:xfrm>
          <a:off x="2389777" y="579015"/>
          <a:ext cx="1829798"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eaLnBrk="1" fontAlgn="auto" latinLnBrk="0" hangingPunct="1"/>
          <a:r>
            <a:rPr lang="it" sz="1000" b="0" i="0" kern="1200" baseline="0">
              <a:solidFill>
                <a:schemeClr val="dk1"/>
              </a:solidFill>
              <a:effectLst/>
              <a:latin typeface="Segoe UI" panose="020B0502040204020203" pitchFamily="34" charset="0"/>
              <a:ea typeface="+mn-ea"/>
              <a:cs typeface="Segoe UI" panose="020B0502040204020203" pitchFamily="34" charset="0"/>
            </a:rPr>
            <a:t>A destra è comparso l'elenco Campi tabella pivot? Bene! In caso contrario, fare clic con il pulsante destro del mouse nella tabella pivot sottostante e scegliere </a:t>
          </a:r>
          <a:r>
            <a:rPr lang="it" sz="1000" b="1" i="0" kern="1200" baseline="0">
              <a:solidFill>
                <a:schemeClr val="dk1"/>
              </a:solidFill>
              <a:effectLst/>
              <a:latin typeface="Segoe UI" panose="020B0502040204020203" pitchFamily="34" charset="0"/>
              <a:ea typeface="+mn-ea"/>
              <a:cs typeface="Segoe UI" panose="020B0502040204020203" pitchFamily="34" charset="0"/>
            </a:rPr>
            <a:t>Mostra elenco campi</a:t>
          </a:r>
          <a:r>
            <a:rPr lang="it" sz="1000" b="0" i="0" kern="1200" baseline="0">
              <a:solidFill>
                <a:schemeClr val="dk1"/>
              </a:solidFill>
              <a:effectLst/>
              <a:latin typeface="Segoe UI" panose="020B0502040204020203" pitchFamily="34" charset="0"/>
              <a:ea typeface="+mn-ea"/>
              <a:cs typeface="Segoe UI" panose="020B0502040204020203" pitchFamily="34" charset="0"/>
            </a:rPr>
            <a:t>.</a:t>
          </a:r>
          <a:endParaRPr lang="sq-AL" sz="1000" b="0">
            <a:effectLst/>
            <a:latin typeface="Segoe UI" panose="020B0502040204020203" pitchFamily="34" charset="0"/>
            <a:cs typeface="Segoe UI" panose="020B0502040204020203" pitchFamily="34" charset="0"/>
          </a:endParaRPr>
        </a:p>
      </xdr:txBody>
    </xdr:sp>
    <xdr:clientData/>
  </xdr:twoCellAnchor>
  <xdr:twoCellAnchor editAs="absolute">
    <xdr:from>
      <xdr:col>4</xdr:col>
      <xdr:colOff>468289</xdr:colOff>
      <xdr:row>3</xdr:row>
      <xdr:rowOff>7515</xdr:rowOff>
    </xdr:from>
    <xdr:to>
      <xdr:col>7</xdr:col>
      <xdr:colOff>285750</xdr:colOff>
      <xdr:row>10</xdr:row>
      <xdr:rowOff>17040</xdr:rowOff>
    </xdr:to>
    <xdr:sp macro="" textlink="" fLocksText="0">
      <xdr:nvSpPr>
        <xdr:cNvPr id="6" name="testo_Esercitazione3" descr="Nell'elenco dei campi trascinare il campo Rappresentante in Righe o Colonne per rispondere alla domanda: Chi ha venduto di più in autunno?">
          <a:extLst>
            <a:ext uri="{FF2B5EF4-FFF2-40B4-BE49-F238E27FC236}">
              <a16:creationId xmlns:a16="http://schemas.microsoft.com/office/drawing/2014/main" id="{85395BF3-BC0C-4171-8401-993AF1C2671B}"/>
            </a:ext>
          </a:extLst>
        </xdr:cNvPr>
        <xdr:cNvSpPr txBox="1"/>
      </xdr:nvSpPr>
      <xdr:spPr>
        <a:xfrm>
          <a:off x="4668814" y="579015"/>
          <a:ext cx="1693886"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eaLnBrk="1" fontAlgn="auto" latinLnBrk="0" hangingPunct="1"/>
          <a:r>
            <a:rPr lang="it" sz="1000" b="0" i="0" kern="1200" baseline="0">
              <a:solidFill>
                <a:schemeClr val="dk1"/>
              </a:solidFill>
              <a:effectLst/>
              <a:latin typeface="Segoe UI" panose="020B0502040204020203" pitchFamily="34" charset="0"/>
              <a:ea typeface="+mn-ea"/>
              <a:cs typeface="Segoe UI" panose="020B0502040204020203" pitchFamily="34" charset="0"/>
            </a:rPr>
            <a:t>Nell'elenco dei campi trascinare il campo</a:t>
          </a:r>
          <a:r>
            <a:rPr lang="it" sz="1000" b="1" i="0" kern="1200" baseline="0">
              <a:solidFill>
                <a:schemeClr val="dk1"/>
              </a:solidFill>
              <a:effectLst/>
              <a:latin typeface="Segoe UI" panose="020B0502040204020203" pitchFamily="34" charset="0"/>
              <a:ea typeface="+mn-ea"/>
              <a:cs typeface="Segoe UI" panose="020B0502040204020203" pitchFamily="34" charset="0"/>
            </a:rPr>
            <a:t> Rappresentante</a:t>
          </a:r>
          <a:r>
            <a:rPr lang="it" sz="1000" b="0" i="0" kern="1200" baseline="0">
              <a:solidFill>
                <a:schemeClr val="dk1"/>
              </a:solidFill>
              <a:effectLst/>
              <a:latin typeface="Segoe UI" panose="020B0502040204020203" pitchFamily="34" charset="0"/>
              <a:ea typeface="+mn-ea"/>
              <a:cs typeface="Segoe UI" panose="020B0502040204020203" pitchFamily="34" charset="0"/>
            </a:rPr>
            <a:t> in </a:t>
          </a:r>
          <a:r>
            <a:rPr lang="it" sz="1000" b="1" i="0" kern="1200" baseline="0">
              <a:solidFill>
                <a:schemeClr val="dk1"/>
              </a:solidFill>
              <a:effectLst/>
              <a:latin typeface="Segoe UI" panose="020B0502040204020203" pitchFamily="34" charset="0"/>
              <a:ea typeface="+mn-ea"/>
              <a:cs typeface="Segoe UI" panose="020B0502040204020203" pitchFamily="34" charset="0"/>
            </a:rPr>
            <a:t>Righe</a:t>
          </a:r>
          <a:r>
            <a:rPr lang="it" sz="1000" b="0" i="0" kern="1200" baseline="0">
              <a:solidFill>
                <a:schemeClr val="dk1"/>
              </a:solidFill>
              <a:effectLst/>
              <a:latin typeface="Segoe UI" panose="020B0502040204020203" pitchFamily="34" charset="0"/>
              <a:ea typeface="+mn-ea"/>
              <a:cs typeface="Segoe UI" panose="020B0502040204020203" pitchFamily="34" charset="0"/>
            </a:rPr>
            <a:t> o </a:t>
          </a:r>
          <a:r>
            <a:rPr lang="it" sz="1000" b="1" i="0" kern="1200" baseline="0">
              <a:solidFill>
                <a:schemeClr val="dk1"/>
              </a:solidFill>
              <a:effectLst/>
              <a:latin typeface="Segoe UI" panose="020B0502040204020203" pitchFamily="34" charset="0"/>
              <a:ea typeface="+mn-ea"/>
              <a:cs typeface="Segoe UI" panose="020B0502040204020203" pitchFamily="34" charset="0"/>
            </a:rPr>
            <a:t>Colonne</a:t>
          </a:r>
          <a:r>
            <a:rPr lang="it" sz="1000" b="0" i="0" kern="1200" baseline="0">
              <a:solidFill>
                <a:schemeClr val="dk1"/>
              </a:solidFill>
              <a:effectLst/>
              <a:latin typeface="Segoe UI" panose="020B0502040204020203" pitchFamily="34" charset="0"/>
              <a:ea typeface="+mn-ea"/>
              <a:cs typeface="Segoe UI" panose="020B0502040204020203" pitchFamily="34" charset="0"/>
            </a:rPr>
            <a:t> per rispondere alla domanda: Chi ha venduto di più in autunno?</a:t>
          </a:r>
          <a:endParaRPr lang="en-US" sz="1000">
            <a:effectLst/>
            <a:latin typeface="Segoe UI" panose="020B0502040204020203" pitchFamily="34" charset="0"/>
            <a:cs typeface="Segoe UI" panose="020B0502040204020203" pitchFamily="34" charset="0"/>
          </a:endParaRPr>
        </a:p>
      </xdr:txBody>
    </xdr:sp>
    <xdr:clientData/>
  </xdr:twoCellAnchor>
  <xdr:twoCellAnchor editAs="absolute">
    <xdr:from>
      <xdr:col>0</xdr:col>
      <xdr:colOff>76085</xdr:colOff>
      <xdr:row>3</xdr:row>
      <xdr:rowOff>7516</xdr:rowOff>
    </xdr:from>
    <xdr:to>
      <xdr:col>0</xdr:col>
      <xdr:colOff>450989</xdr:colOff>
      <xdr:row>5</xdr:row>
      <xdr:rowOff>1420</xdr:rowOff>
    </xdr:to>
    <xdr:sp macro="" textlink="" fLocksText="0">
      <xdr:nvSpPr>
        <xdr:cNvPr id="7" name="forma_Esercitazione1" descr="Passaggio 1">
          <a:extLst>
            <a:ext uri="{FF2B5EF4-FFF2-40B4-BE49-F238E27FC236}">
              <a16:creationId xmlns:a16="http://schemas.microsoft.com/office/drawing/2014/main" id="{F0AE661B-4AB6-4138-BFC2-72C570F368E3}"/>
            </a:ext>
          </a:extLst>
        </xdr:cNvPr>
        <xdr:cNvSpPr/>
      </xdr:nvSpPr>
      <xdr:spPr>
        <a:xfrm>
          <a:off x="76085" y="579016"/>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1</a:t>
          </a:r>
        </a:p>
      </xdr:txBody>
    </xdr:sp>
    <xdr:clientData/>
  </xdr:twoCellAnchor>
  <xdr:twoCellAnchor editAs="absolute">
    <xdr:from>
      <xdr:col>2</xdr:col>
      <xdr:colOff>186623</xdr:colOff>
      <xdr:row>3</xdr:row>
      <xdr:rowOff>7515</xdr:rowOff>
    </xdr:from>
    <xdr:to>
      <xdr:col>2</xdr:col>
      <xdr:colOff>561527</xdr:colOff>
      <xdr:row>5</xdr:row>
      <xdr:rowOff>1419</xdr:rowOff>
    </xdr:to>
    <xdr:sp macro="" textlink="" fLocksText="0">
      <xdr:nvSpPr>
        <xdr:cNvPr id="8" name="forma_Esercitazione2" descr="Passaggio 2">
          <a:extLst>
            <a:ext uri="{FF2B5EF4-FFF2-40B4-BE49-F238E27FC236}">
              <a16:creationId xmlns:a16="http://schemas.microsoft.com/office/drawing/2014/main" id="{A2AF9C50-C7DA-4A24-8F37-46DCE095E146}"/>
            </a:ext>
          </a:extLst>
        </xdr:cNvPr>
        <xdr:cNvSpPr/>
      </xdr:nvSpPr>
      <xdr:spPr>
        <a:xfrm>
          <a:off x="2043998" y="579015"/>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2</a:t>
          </a:r>
        </a:p>
      </xdr:txBody>
    </xdr:sp>
    <xdr:clientData/>
  </xdr:twoCellAnchor>
  <xdr:twoCellAnchor editAs="absolute">
    <xdr:from>
      <xdr:col>4</xdr:col>
      <xdr:colOff>154285</xdr:colOff>
      <xdr:row>3</xdr:row>
      <xdr:rowOff>7515</xdr:rowOff>
    </xdr:from>
    <xdr:to>
      <xdr:col>4</xdr:col>
      <xdr:colOff>529189</xdr:colOff>
      <xdr:row>5</xdr:row>
      <xdr:rowOff>1419</xdr:rowOff>
    </xdr:to>
    <xdr:sp macro="" textlink="" fLocksText="0">
      <xdr:nvSpPr>
        <xdr:cNvPr id="9" name="forma_Esercitazione3" descr="Passaggio 3">
          <a:extLst>
            <a:ext uri="{FF2B5EF4-FFF2-40B4-BE49-F238E27FC236}">
              <a16:creationId xmlns:a16="http://schemas.microsoft.com/office/drawing/2014/main" id="{F5C1D9B6-7583-4C69-AEAF-9BB097F2D602}"/>
            </a:ext>
          </a:extLst>
        </xdr:cNvPr>
        <xdr:cNvSpPr/>
      </xdr:nvSpPr>
      <xdr:spPr>
        <a:xfrm>
          <a:off x="4354810" y="579015"/>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3</a:t>
          </a:r>
        </a:p>
      </xdr:txBody>
    </xdr:sp>
    <xdr:clientData/>
  </xdr:twoCellAnchor>
  <xdr:twoCellAnchor editAs="absolute">
    <xdr:from>
      <xdr:col>0</xdr:col>
      <xdr:colOff>0</xdr:colOff>
      <xdr:row>0</xdr:row>
      <xdr:rowOff>0</xdr:rowOff>
    </xdr:from>
    <xdr:to>
      <xdr:col>12</xdr:col>
      <xdr:colOff>400875</xdr:colOff>
      <xdr:row>2</xdr:row>
      <xdr:rowOff>11811</xdr:rowOff>
    </xdr:to>
    <xdr:sp macro="" textlink="" fLocksText="0">
      <xdr:nvSpPr>
        <xdr:cNvPr id="10" name="testo_EsercitazioneIntestazione" descr="Esercitazione">
          <a:extLst>
            <a:ext uri="{FF2B5EF4-FFF2-40B4-BE49-F238E27FC236}">
              <a16:creationId xmlns:a16="http://schemas.microsoft.com/office/drawing/2014/main" id="{F1FEE4DA-410F-43E5-82EC-9DEA325362D3}"/>
            </a:ext>
          </a:extLst>
        </xdr:cNvPr>
        <xdr:cNvSpPr txBox="1"/>
      </xdr:nvSpPr>
      <xdr:spPr>
        <a:xfrm>
          <a:off x="0" y="0"/>
          <a:ext cx="8640000" cy="392811"/>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Esercitazione</a:t>
          </a:r>
          <a:endParaRPr lang="en-US" sz="1800">
            <a:solidFill>
              <a:schemeClr val="bg1"/>
            </a:solidFill>
            <a:latin typeface="Segoe UI Semibold" panose="020B0702040204020203" pitchFamily="34" charset="0"/>
            <a:ea typeface="Segoe UI" pitchFamily="34" charset="0"/>
            <a:cs typeface="Segoe UI Light" panose="020B0502040204020203" pitchFamily="34" charset="0"/>
          </a:endParaRPr>
        </a:p>
      </xdr:txBody>
    </xdr:sp>
    <xdr:clientData/>
  </xdr:twoCellAnchor>
  <xdr:twoCellAnchor editAs="absolute">
    <xdr:from>
      <xdr:col>9</xdr:col>
      <xdr:colOff>157185</xdr:colOff>
      <xdr:row>3</xdr:row>
      <xdr:rowOff>79574</xdr:rowOff>
    </xdr:from>
    <xdr:to>
      <xdr:col>12</xdr:col>
      <xdr:colOff>222076</xdr:colOff>
      <xdr:row>5</xdr:row>
      <xdr:rowOff>161925</xdr:rowOff>
    </xdr:to>
    <xdr:sp macro="" textlink="" fLocksText="0">
      <xdr:nvSpPr>
        <xdr:cNvPr id="13" name="testo_Esercitazione4" descr="Chi ha venduto di più in autunno?">
          <a:extLst>
            <a:ext uri="{FF2B5EF4-FFF2-40B4-BE49-F238E27FC236}">
              <a16:creationId xmlns:a16="http://schemas.microsoft.com/office/drawing/2014/main" id="{B109D2BB-3DC5-45B1-8B7F-5CE568B810DC}"/>
            </a:ext>
          </a:extLst>
        </xdr:cNvPr>
        <xdr:cNvSpPr txBox="1"/>
      </xdr:nvSpPr>
      <xdr:spPr>
        <a:xfrm>
          <a:off x="6967560" y="651074"/>
          <a:ext cx="1493641" cy="463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it"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Chi ha venduto di più in autunno?</a:t>
          </a:r>
        </a:p>
      </xdr:txBody>
    </xdr:sp>
    <xdr:clientData/>
  </xdr:twoCellAnchor>
  <xdr:twoCellAnchor editAs="absolute">
    <xdr:from>
      <xdr:col>8</xdr:col>
      <xdr:colOff>155510</xdr:colOff>
      <xdr:row>3</xdr:row>
      <xdr:rowOff>28086</xdr:rowOff>
    </xdr:from>
    <xdr:to>
      <xdr:col>9</xdr:col>
      <xdr:colOff>177989</xdr:colOff>
      <xdr:row>5</xdr:row>
      <xdr:rowOff>21990</xdr:rowOff>
    </xdr:to>
    <xdr:sp macro="" textlink="" fLocksText="0">
      <xdr:nvSpPr>
        <xdr:cNvPr id="14" name="forma_Esercitazione4" descr="Passaggio 4">
          <a:extLst>
            <a:ext uri="{FF2B5EF4-FFF2-40B4-BE49-F238E27FC236}">
              <a16:creationId xmlns:a16="http://schemas.microsoft.com/office/drawing/2014/main" id="{B2513FDA-A809-4930-875A-18AE4B4CF612}"/>
            </a:ext>
          </a:extLst>
        </xdr:cNvPr>
        <xdr:cNvSpPr/>
      </xdr:nvSpPr>
      <xdr:spPr>
        <a:xfrm>
          <a:off x="6613460" y="599586"/>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4</a:t>
          </a:r>
        </a:p>
      </xdr:txBody>
    </xdr:sp>
    <xdr:clientData/>
  </xdr:twoCellAnchor>
  <xdr:twoCellAnchor editAs="absolute">
    <xdr:from>
      <xdr:col>0</xdr:col>
      <xdr:colOff>0</xdr:colOff>
      <xdr:row>29</xdr:row>
      <xdr:rowOff>114300</xdr:rowOff>
    </xdr:from>
    <xdr:to>
      <xdr:col>12</xdr:col>
      <xdr:colOff>400875</xdr:colOff>
      <xdr:row>33</xdr:row>
      <xdr:rowOff>19812</xdr:rowOff>
    </xdr:to>
    <xdr:sp macro="" textlink="" fLocksText="0">
      <xdr:nvSpPr>
        <xdr:cNvPr id="19" name="testo_EsercitazionePièPagina">
          <a:extLst>
            <a:ext uri="{FF2B5EF4-FFF2-40B4-BE49-F238E27FC236}">
              <a16:creationId xmlns:a16="http://schemas.microsoft.com/office/drawing/2014/main" id="{C3E4D879-E1FC-43A8-AA7F-0ED3F35B9E4E}"/>
            </a:ext>
          </a:extLst>
        </xdr:cNvPr>
        <xdr:cNvSpPr txBox="1"/>
      </xdr:nvSpPr>
      <xdr:spPr>
        <a:xfrm>
          <a:off x="0" y="5715000"/>
          <a:ext cx="8640000"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10</xdr:col>
      <xdr:colOff>41275</xdr:colOff>
      <xdr:row>30</xdr:row>
      <xdr:rowOff>79248</xdr:rowOff>
    </xdr:from>
    <xdr:to>
      <xdr:col>12</xdr:col>
      <xdr:colOff>57658</xdr:colOff>
      <xdr:row>32</xdr:row>
      <xdr:rowOff>54864</xdr:rowOff>
    </xdr:to>
    <xdr:sp macro="" textlink="" fLocksText="0">
      <xdr:nvSpPr>
        <xdr:cNvPr id="21" name="testo_EsercitazioneSuccessivo" descr="Pulsante relativo al passaggio successivo, con un collegamento ipertestuale al foglio successivo">
          <a:hlinkClick xmlns:r="http://schemas.openxmlformats.org/officeDocument/2006/relationships" r:id="rId1" tooltip="Fai clic qui per passare al foglio successivo"/>
          <a:extLst>
            <a:ext uri="{FF2B5EF4-FFF2-40B4-BE49-F238E27FC236}">
              <a16:creationId xmlns:a16="http://schemas.microsoft.com/office/drawing/2014/main" id="{9128025C-F5EF-4C4F-AA3F-82C05E585C0F}"/>
            </a:ext>
          </a:extLst>
        </xdr:cNvPr>
        <xdr:cNvSpPr/>
      </xdr:nvSpPr>
      <xdr:spPr>
        <a:xfrm>
          <a:off x="7089775" y="5870448"/>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clientData/>
  </xdr:twoCellAnchor>
  <xdr:twoCellAnchor editAs="absolute">
    <xdr:from>
      <xdr:col>0</xdr:col>
      <xdr:colOff>304800</xdr:colOff>
      <xdr:row>30</xdr:row>
      <xdr:rowOff>79248</xdr:rowOff>
    </xdr:from>
    <xdr:to>
      <xdr:col>1</xdr:col>
      <xdr:colOff>902208</xdr:colOff>
      <xdr:row>32</xdr:row>
      <xdr:rowOff>54864</xdr:rowOff>
    </xdr:to>
    <xdr:sp macro="" textlink="" fLocksText="0">
      <xdr:nvSpPr>
        <xdr:cNvPr id="22" name="testo_EsercitazionePrecedente" descr="Pulsante relativo al passaggio precedente, con un collegamento ipertestuale al foglio precedente">
          <a:hlinkClick xmlns:r="http://schemas.openxmlformats.org/officeDocument/2006/relationships" r:id="rId2" tooltip="Fai clic qui per tornare al foglio precedente"/>
          <a:extLst>
            <a:ext uri="{FF2B5EF4-FFF2-40B4-BE49-F238E27FC236}">
              <a16:creationId xmlns:a16="http://schemas.microsoft.com/office/drawing/2014/main" id="{038A736A-34F9-4DB1-9584-66D289361AE2}"/>
            </a:ext>
          </a:extLst>
        </xdr:cNvPr>
        <xdr:cNvSpPr/>
      </xdr:nvSpPr>
      <xdr:spPr>
        <a:xfrm flipH="1">
          <a:off x="304800" y="5870448"/>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clientData/>
  </xdr:twoCellAnchor>
</xdr:wsDr>
</file>

<file path=xl/drawings/drawing22.xml><?xml version="1.0" encoding="utf-8"?>
<xdr:wsDr xmlns:xdr="http://schemas.openxmlformats.org/drawingml/2006/spreadsheetDrawing" xmlns:a="http://schemas.openxmlformats.org/drawingml/2006/main">
  <xdr:twoCellAnchor editAs="absolute">
    <xdr:from>
      <xdr:col>0</xdr:col>
      <xdr:colOff>0</xdr:colOff>
      <xdr:row>31</xdr:row>
      <xdr:rowOff>9513</xdr:rowOff>
    </xdr:from>
    <xdr:to>
      <xdr:col>12</xdr:col>
      <xdr:colOff>10350</xdr:colOff>
      <xdr:row>34</xdr:row>
      <xdr:rowOff>86475</xdr:rowOff>
    </xdr:to>
    <xdr:sp macro="" textlink="" fLocksText="0">
      <xdr:nvSpPr>
        <xdr:cNvPr id="3" name="testo_EsercitazionePièPagina">
          <a:extLst>
            <a:ext uri="{FF2B5EF4-FFF2-40B4-BE49-F238E27FC236}">
              <a16:creationId xmlns:a16="http://schemas.microsoft.com/office/drawing/2014/main" id="{5F7EDA0D-82B1-4E0A-9DF8-49F029764275}"/>
            </a:ext>
          </a:extLst>
        </xdr:cNvPr>
        <xdr:cNvSpPr txBox="1"/>
      </xdr:nvSpPr>
      <xdr:spPr>
        <a:xfrm>
          <a:off x="0" y="5915013"/>
          <a:ext cx="8640000" cy="64846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0</xdr:col>
      <xdr:colOff>471003</xdr:colOff>
      <xdr:row>3</xdr:row>
      <xdr:rowOff>7515</xdr:rowOff>
    </xdr:from>
    <xdr:to>
      <xdr:col>1</xdr:col>
      <xdr:colOff>1304924</xdr:colOff>
      <xdr:row>10</xdr:row>
      <xdr:rowOff>45615</xdr:rowOff>
    </xdr:to>
    <xdr:sp macro="" textlink="" fLocksText="0">
      <xdr:nvSpPr>
        <xdr:cNvPr id="5" name="testo_Esercitazione1" descr="Fare clic in un punto qualsiasi della tabella pivot sottostante, denominata Somma di Unità vendute. ">
          <a:extLst>
            <a:ext uri="{FF2B5EF4-FFF2-40B4-BE49-F238E27FC236}">
              <a16:creationId xmlns:a16="http://schemas.microsoft.com/office/drawing/2014/main" id="{043E0E68-AF8E-4D07-9788-8F11AA0679CE}"/>
            </a:ext>
          </a:extLst>
        </xdr:cNvPr>
        <xdr:cNvSpPr txBox="1"/>
      </xdr:nvSpPr>
      <xdr:spPr>
        <a:xfrm>
          <a:off x="471003" y="579015"/>
          <a:ext cx="1443521"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it" sz="1000" b="0" i="0" u="none" strike="noStrike" kern="0" cap="none" spc="0" normalizeH="0" baseline="0">
              <a:ln>
                <a:noFill/>
              </a:ln>
              <a:solidFill>
                <a:srgbClr val="000000"/>
              </a:solidFill>
              <a:effectLst/>
              <a:uLnTx/>
              <a:uFillTx/>
              <a:latin typeface="Segoe UI" panose="020B0502040204020203" pitchFamily="34" charset="0"/>
              <a:ea typeface="Segoe UI" pitchFamily="34" charset="0"/>
              <a:cs typeface="Segoe UI" panose="020B0502040204020203" pitchFamily="34" charset="0"/>
            </a:rPr>
            <a:t>Fare clic in un punto qualsiasi della tabella pivot sottostante, denominata </a:t>
          </a:r>
          <a:r>
            <a:rPr lang="it" sz="1000" b="1" i="0" u="none" strike="noStrike" kern="0" cap="none" spc="0" normalizeH="0" baseline="0">
              <a:ln>
                <a:noFill/>
              </a:ln>
              <a:solidFill>
                <a:srgbClr val="000000"/>
              </a:solidFill>
              <a:effectLst/>
              <a:uLnTx/>
              <a:uFillTx/>
              <a:latin typeface="Segoe UI" panose="020B0502040204020203" pitchFamily="34" charset="0"/>
              <a:ea typeface="Segoe UI" pitchFamily="34" charset="0"/>
              <a:cs typeface="Segoe UI" panose="020B0502040204020203" pitchFamily="34" charset="0"/>
            </a:rPr>
            <a:t>Somma di Unità vendute</a:t>
          </a:r>
          <a:r>
            <a:rPr lang="it" sz="1000" b="0" i="0" u="none" strike="noStrike" kern="0" cap="none" spc="0" normalizeH="0" baseline="0">
              <a:ln>
                <a:noFill/>
              </a:ln>
              <a:solidFill>
                <a:srgbClr val="000000"/>
              </a:solidFill>
              <a:effectLst/>
              <a:uLnTx/>
              <a:uFillTx/>
              <a:latin typeface="Segoe UI" panose="020B0502040204020203" pitchFamily="34" charset="0"/>
              <a:ea typeface="Segoe UI" pitchFamily="34" charset="0"/>
              <a:cs typeface="Segoe UI" panose="020B0502040204020203" pitchFamily="34" charset="0"/>
            </a:rPr>
            <a:t>. </a:t>
          </a:r>
        </a:p>
      </xdr:txBody>
    </xdr:sp>
    <xdr:clientData/>
  </xdr:twoCellAnchor>
  <xdr:twoCellAnchor editAs="absolute">
    <xdr:from>
      <xdr:col>2</xdr:col>
      <xdr:colOff>311236</xdr:colOff>
      <xdr:row>3</xdr:row>
      <xdr:rowOff>7515</xdr:rowOff>
    </xdr:from>
    <xdr:to>
      <xdr:col>5</xdr:col>
      <xdr:colOff>152400</xdr:colOff>
      <xdr:row>10</xdr:row>
      <xdr:rowOff>45615</xdr:rowOff>
    </xdr:to>
    <xdr:sp macro="" textlink="" fLocksText="0">
      <xdr:nvSpPr>
        <xdr:cNvPr id="6" name="testo_Esercitazione2" descr="A destra è comparso l'elenco Campi tabella pivot? Bene! In caso contrario, fare clic con il pulsante destro del mouse nella tabella pivot e scegliere Mostra elenco campi.">
          <a:extLst>
            <a:ext uri="{FF2B5EF4-FFF2-40B4-BE49-F238E27FC236}">
              <a16:creationId xmlns:a16="http://schemas.microsoft.com/office/drawing/2014/main" id="{8399D3E0-A4FA-4AA2-8EBC-C75CB73A4ABA}"/>
            </a:ext>
          </a:extLst>
        </xdr:cNvPr>
        <xdr:cNvSpPr txBox="1"/>
      </xdr:nvSpPr>
      <xdr:spPr>
        <a:xfrm>
          <a:off x="2482936" y="579015"/>
          <a:ext cx="1860464"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eaLnBrk="1" fontAlgn="auto" latinLnBrk="0" hangingPunct="1"/>
          <a:r>
            <a:rPr lang="it" sz="1000" b="0" i="0" kern="1200" baseline="0">
              <a:solidFill>
                <a:schemeClr val="dk1"/>
              </a:solidFill>
              <a:effectLst/>
              <a:latin typeface="Segoe UI" panose="020B0502040204020203" pitchFamily="34" charset="0"/>
              <a:ea typeface="+mn-ea"/>
              <a:cs typeface="Segoe UI" panose="020B0502040204020203" pitchFamily="34" charset="0"/>
            </a:rPr>
            <a:t>A destra è comparso l'elenco Campi tabella pivot? Bene! In caso contrario, fare clic con il pulsante destro del mouse nella tabella pivot e scegliere </a:t>
          </a:r>
          <a:r>
            <a:rPr lang="it" sz="1000" b="1" i="0" kern="1200" baseline="0">
              <a:solidFill>
                <a:schemeClr val="dk1"/>
              </a:solidFill>
              <a:effectLst/>
              <a:latin typeface="Segoe UI" panose="020B0502040204020203" pitchFamily="34" charset="0"/>
              <a:ea typeface="+mn-ea"/>
              <a:cs typeface="Segoe UI" panose="020B0502040204020203" pitchFamily="34" charset="0"/>
            </a:rPr>
            <a:t>Mostra elenco campi</a:t>
          </a:r>
          <a:r>
            <a:rPr lang="it" sz="1000" b="0" i="0" kern="1200" baseline="0">
              <a:solidFill>
                <a:schemeClr val="dk1"/>
              </a:solidFill>
              <a:effectLst/>
              <a:latin typeface="Segoe UI" panose="020B0502040204020203" pitchFamily="34" charset="0"/>
              <a:ea typeface="+mn-ea"/>
              <a:cs typeface="Segoe UI" panose="020B0502040204020203" pitchFamily="34" charset="0"/>
            </a:rPr>
            <a:t>.</a:t>
          </a:r>
          <a:endParaRPr lang="sq-AL" sz="1000">
            <a:effectLst/>
            <a:latin typeface="Segoe UI" panose="020B0502040204020203" pitchFamily="34" charset="0"/>
            <a:cs typeface="Segoe UI" panose="020B0502040204020203" pitchFamily="34" charset="0"/>
          </a:endParaRPr>
        </a:p>
      </xdr:txBody>
    </xdr:sp>
    <xdr:clientData/>
  </xdr:twoCellAnchor>
  <xdr:twoCellAnchor editAs="absolute">
    <xdr:from>
      <xdr:col>5</xdr:col>
      <xdr:colOff>706310</xdr:colOff>
      <xdr:row>3</xdr:row>
      <xdr:rowOff>7515</xdr:rowOff>
    </xdr:from>
    <xdr:to>
      <xdr:col>8</xdr:col>
      <xdr:colOff>400050</xdr:colOff>
      <xdr:row>10</xdr:row>
      <xdr:rowOff>45615</xdr:rowOff>
    </xdr:to>
    <xdr:sp macro="" textlink="" fLocksText="0">
      <xdr:nvSpPr>
        <xdr:cNvPr id="7" name="testo_Esercitazione3" descr="Ora trascinare i campi in modo da creare una tabella pivot verticale con le stagioni a sinistra e i rappresentanti rientrati sotto le stagioni.">
          <a:extLst>
            <a:ext uri="{FF2B5EF4-FFF2-40B4-BE49-F238E27FC236}">
              <a16:creationId xmlns:a16="http://schemas.microsoft.com/office/drawing/2014/main" id="{FD191D4B-919F-47B1-B784-E719132CE45F}"/>
            </a:ext>
          </a:extLst>
        </xdr:cNvPr>
        <xdr:cNvSpPr txBox="1"/>
      </xdr:nvSpPr>
      <xdr:spPr>
        <a:xfrm>
          <a:off x="4897310" y="579015"/>
          <a:ext cx="1655890"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it"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Ora trascinare i campi in modo da creare una tabella pivot verticale con le </a:t>
          </a:r>
          <a:r>
            <a:rPr lang="it"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Stagioni</a:t>
          </a:r>
          <a:r>
            <a:rPr lang="it"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a sinistra e i </a:t>
          </a:r>
          <a:r>
            <a:rPr lang="it"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Rappresentanti</a:t>
          </a:r>
          <a:r>
            <a:rPr lang="it"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rientrati sotto le stagioni.</a:t>
          </a:r>
        </a:p>
      </xdr:txBody>
    </xdr:sp>
    <xdr:clientData/>
  </xdr:twoCellAnchor>
  <xdr:twoCellAnchor editAs="absolute">
    <xdr:from>
      <xdr:col>0</xdr:col>
      <xdr:colOff>74409</xdr:colOff>
      <xdr:row>3</xdr:row>
      <xdr:rowOff>7516</xdr:rowOff>
    </xdr:from>
    <xdr:to>
      <xdr:col>0</xdr:col>
      <xdr:colOff>441053</xdr:colOff>
      <xdr:row>5</xdr:row>
      <xdr:rowOff>1420</xdr:rowOff>
    </xdr:to>
    <xdr:sp macro="" textlink="" fLocksText="0">
      <xdr:nvSpPr>
        <xdr:cNvPr id="8" name="forma_Esercitazione1" descr="Passaggio 1">
          <a:extLst>
            <a:ext uri="{FF2B5EF4-FFF2-40B4-BE49-F238E27FC236}">
              <a16:creationId xmlns:a16="http://schemas.microsoft.com/office/drawing/2014/main" id="{91576576-AD61-4208-8581-55436E369672}"/>
            </a:ext>
          </a:extLst>
        </xdr:cNvPr>
        <xdr:cNvSpPr/>
      </xdr:nvSpPr>
      <xdr:spPr>
        <a:xfrm>
          <a:off x="74409" y="588541"/>
          <a:ext cx="36664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1</a:t>
          </a:r>
        </a:p>
      </xdr:txBody>
    </xdr:sp>
    <xdr:clientData/>
  </xdr:twoCellAnchor>
  <xdr:twoCellAnchor editAs="absolute">
    <xdr:from>
      <xdr:col>1</xdr:col>
      <xdr:colOff>1535176</xdr:colOff>
      <xdr:row>3</xdr:row>
      <xdr:rowOff>7515</xdr:rowOff>
    </xdr:from>
    <xdr:to>
      <xdr:col>2</xdr:col>
      <xdr:colOff>339720</xdr:colOff>
      <xdr:row>5</xdr:row>
      <xdr:rowOff>1419</xdr:rowOff>
    </xdr:to>
    <xdr:sp macro="" textlink="" fLocksText="0">
      <xdr:nvSpPr>
        <xdr:cNvPr id="9" name="forma_Esercitazione2" descr="Passaggio 2">
          <a:extLst>
            <a:ext uri="{FF2B5EF4-FFF2-40B4-BE49-F238E27FC236}">
              <a16:creationId xmlns:a16="http://schemas.microsoft.com/office/drawing/2014/main" id="{4DE757FB-947C-4ADC-9EAB-6B0221411ADF}"/>
            </a:ext>
          </a:extLst>
        </xdr:cNvPr>
        <xdr:cNvSpPr/>
      </xdr:nvSpPr>
      <xdr:spPr>
        <a:xfrm>
          <a:off x="2144776" y="579015"/>
          <a:ext cx="36664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2</a:t>
          </a:r>
        </a:p>
      </xdr:txBody>
    </xdr:sp>
    <xdr:clientData/>
  </xdr:twoCellAnchor>
  <xdr:twoCellAnchor editAs="absolute">
    <xdr:from>
      <xdr:col>5</xdr:col>
      <xdr:colOff>347993</xdr:colOff>
      <xdr:row>3</xdr:row>
      <xdr:rowOff>7515</xdr:rowOff>
    </xdr:from>
    <xdr:to>
      <xdr:col>5</xdr:col>
      <xdr:colOff>714637</xdr:colOff>
      <xdr:row>5</xdr:row>
      <xdr:rowOff>1419</xdr:rowOff>
    </xdr:to>
    <xdr:sp macro="" textlink="" fLocksText="0">
      <xdr:nvSpPr>
        <xdr:cNvPr id="10" name="forma_Esercitazione3" descr="Passaggio 3">
          <a:extLst>
            <a:ext uri="{FF2B5EF4-FFF2-40B4-BE49-F238E27FC236}">
              <a16:creationId xmlns:a16="http://schemas.microsoft.com/office/drawing/2014/main" id="{1D4611B9-66E6-4BC6-AEAC-BDCA64064FFB}"/>
            </a:ext>
          </a:extLst>
        </xdr:cNvPr>
        <xdr:cNvSpPr/>
      </xdr:nvSpPr>
      <xdr:spPr>
        <a:xfrm>
          <a:off x="4538993" y="579015"/>
          <a:ext cx="36664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3</a:t>
          </a:r>
        </a:p>
      </xdr:txBody>
    </xdr:sp>
    <xdr:clientData/>
  </xdr:twoCellAnchor>
  <xdr:twoCellAnchor editAs="absolute">
    <xdr:from>
      <xdr:col>0</xdr:col>
      <xdr:colOff>0</xdr:colOff>
      <xdr:row>0</xdr:row>
      <xdr:rowOff>0</xdr:rowOff>
    </xdr:from>
    <xdr:to>
      <xdr:col>12</xdr:col>
      <xdr:colOff>10350</xdr:colOff>
      <xdr:row>2</xdr:row>
      <xdr:rowOff>11811</xdr:rowOff>
    </xdr:to>
    <xdr:sp macro="" textlink="" fLocksText="0">
      <xdr:nvSpPr>
        <xdr:cNvPr id="11" name="testo_EsercitazioneIntestazione" descr="Esercitazione">
          <a:extLst>
            <a:ext uri="{FF2B5EF4-FFF2-40B4-BE49-F238E27FC236}">
              <a16:creationId xmlns:a16="http://schemas.microsoft.com/office/drawing/2014/main" id="{E4A16B89-573C-4A48-91E8-C37EAF1853C3}"/>
            </a:ext>
          </a:extLst>
        </xdr:cNvPr>
        <xdr:cNvSpPr txBox="1"/>
      </xdr:nvSpPr>
      <xdr:spPr>
        <a:xfrm>
          <a:off x="0" y="0"/>
          <a:ext cx="8640000" cy="392811"/>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Esercitazione24</a:t>
          </a:r>
          <a:endParaRPr lang="en-US" sz="1800">
            <a:solidFill>
              <a:schemeClr val="bg1"/>
            </a:solidFill>
            <a:latin typeface="Segoe UI Semibold" panose="020B0702040204020203" pitchFamily="34" charset="0"/>
            <a:ea typeface="Segoe UI" pitchFamily="34" charset="0"/>
            <a:cs typeface="Segoe UI Light" panose="020B0502040204020203" pitchFamily="34" charset="0"/>
          </a:endParaRPr>
        </a:p>
      </xdr:txBody>
    </xdr:sp>
    <xdr:clientData/>
  </xdr:twoCellAnchor>
  <xdr:twoCellAnchor editAs="absolute">
    <xdr:from>
      <xdr:col>9</xdr:col>
      <xdr:colOff>436725</xdr:colOff>
      <xdr:row>31</xdr:row>
      <xdr:rowOff>164961</xdr:rowOff>
    </xdr:from>
    <xdr:to>
      <xdr:col>11</xdr:col>
      <xdr:colOff>169339</xdr:colOff>
      <xdr:row>33</xdr:row>
      <xdr:rowOff>121527</xdr:rowOff>
    </xdr:to>
    <xdr:sp macro="" textlink="" fLocksText="0">
      <xdr:nvSpPr>
        <xdr:cNvPr id="12" name="testo_EsercitazioneSuccessivo" descr="Pulsante relativo al passaggio successivo, con un collegamento ipertestuale al foglio successivo">
          <a:hlinkClick xmlns:r="http://schemas.openxmlformats.org/officeDocument/2006/relationships" r:id="rId1" tooltip="Fai clic qui per passare al foglio successivo"/>
          <a:extLst>
            <a:ext uri="{FF2B5EF4-FFF2-40B4-BE49-F238E27FC236}">
              <a16:creationId xmlns:a16="http://schemas.microsoft.com/office/drawing/2014/main" id="{0DE9F906-54EB-4A5F-B194-71D7C521AD9E}"/>
            </a:ext>
          </a:extLst>
        </xdr:cNvPr>
        <xdr:cNvSpPr/>
      </xdr:nvSpPr>
      <xdr:spPr>
        <a:xfrm>
          <a:off x="7113750" y="6070461"/>
          <a:ext cx="1180414" cy="33756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clientData/>
  </xdr:twoCellAnchor>
  <xdr:twoCellAnchor editAs="absolute">
    <xdr:from>
      <xdr:col>0</xdr:col>
      <xdr:colOff>298084</xdr:colOff>
      <xdr:row>31</xdr:row>
      <xdr:rowOff>164961</xdr:rowOff>
    </xdr:from>
    <xdr:to>
      <xdr:col>1</xdr:col>
      <xdr:colOff>868898</xdr:colOff>
      <xdr:row>33</xdr:row>
      <xdr:rowOff>121527</xdr:rowOff>
    </xdr:to>
    <xdr:sp macro="" textlink="" fLocksText="0">
      <xdr:nvSpPr>
        <xdr:cNvPr id="13" name="testo_EsercitazionePrecedente" descr="Pulsante relativo al passaggio precedente, con un collegamento ipertestuale al foglio precedente">
          <a:hlinkClick xmlns:r="http://schemas.openxmlformats.org/officeDocument/2006/relationships" r:id="rId2" tooltip="Fai clic qui per tornare al foglio precedente"/>
          <a:extLst>
            <a:ext uri="{FF2B5EF4-FFF2-40B4-BE49-F238E27FC236}">
              <a16:creationId xmlns:a16="http://schemas.microsoft.com/office/drawing/2014/main" id="{1D442361-F9EC-48EB-8668-D73EEA3DD18E}"/>
            </a:ext>
          </a:extLst>
        </xdr:cNvPr>
        <xdr:cNvSpPr/>
      </xdr:nvSpPr>
      <xdr:spPr>
        <a:xfrm flipH="1">
          <a:off x="298084" y="6079986"/>
          <a:ext cx="1180414"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clientData/>
  </xdr:twoCellAnchor>
</xdr:wsDr>
</file>

<file path=xl/drawings/drawing23.xml><?xml version="1.0" encoding="utf-8"?>
<xdr:wsDr xmlns:xdr="http://schemas.openxmlformats.org/drawingml/2006/spreadsheetDrawing" xmlns:a="http://schemas.openxmlformats.org/drawingml/2006/main">
  <xdr:twoCellAnchor editAs="absolute">
    <xdr:from>
      <xdr:col>0</xdr:col>
      <xdr:colOff>0</xdr:colOff>
      <xdr:row>30</xdr:row>
      <xdr:rowOff>19042</xdr:rowOff>
    </xdr:from>
    <xdr:to>
      <xdr:col>11</xdr:col>
      <xdr:colOff>419925</xdr:colOff>
      <xdr:row>33</xdr:row>
      <xdr:rowOff>96004</xdr:rowOff>
    </xdr:to>
    <xdr:sp macro="" textlink="" fLocksText="0">
      <xdr:nvSpPr>
        <xdr:cNvPr id="2" name="testo_EsercitazionePièPagina">
          <a:extLst>
            <a:ext uri="{FF2B5EF4-FFF2-40B4-BE49-F238E27FC236}">
              <a16:creationId xmlns:a16="http://schemas.microsoft.com/office/drawing/2014/main" id="{380A769E-8D0B-4008-A891-55732409F967}"/>
            </a:ext>
          </a:extLst>
        </xdr:cNvPr>
        <xdr:cNvSpPr txBox="1"/>
      </xdr:nvSpPr>
      <xdr:spPr>
        <a:xfrm>
          <a:off x="0" y="5734042"/>
          <a:ext cx="8640000" cy="64846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0</xdr:col>
      <xdr:colOff>471003</xdr:colOff>
      <xdr:row>3</xdr:row>
      <xdr:rowOff>7515</xdr:rowOff>
    </xdr:from>
    <xdr:to>
      <xdr:col>1</xdr:col>
      <xdr:colOff>1419224</xdr:colOff>
      <xdr:row>8</xdr:row>
      <xdr:rowOff>66675</xdr:rowOff>
    </xdr:to>
    <xdr:sp macro="" textlink="" fLocksText="0">
      <xdr:nvSpPr>
        <xdr:cNvPr id="4" name="testo_Esercitazione1" descr="Fare clic in un punto qualsiasi della tabella pivot sottostante, denominata Somma di Unità vendute. ">
          <a:extLst>
            <a:ext uri="{FF2B5EF4-FFF2-40B4-BE49-F238E27FC236}">
              <a16:creationId xmlns:a16="http://schemas.microsoft.com/office/drawing/2014/main" id="{B7E9D7C2-19DB-4BC5-8013-CBFBEAE3EAFD}"/>
            </a:ext>
          </a:extLst>
        </xdr:cNvPr>
        <xdr:cNvSpPr txBox="1"/>
      </xdr:nvSpPr>
      <xdr:spPr>
        <a:xfrm>
          <a:off x="471003" y="579015"/>
          <a:ext cx="1557821" cy="10116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it" sz="1000" b="0" i="0" u="none" strike="noStrike" kern="0" cap="none" spc="0" normalizeH="0" baseline="0">
              <a:ln>
                <a:noFill/>
              </a:ln>
              <a:solidFill>
                <a:srgbClr val="000000"/>
              </a:solidFill>
              <a:effectLst/>
              <a:uLnTx/>
              <a:uFillTx/>
              <a:latin typeface="Segoe UI" panose="020B0502040204020203" pitchFamily="34" charset="0"/>
              <a:ea typeface="Segoe UI" pitchFamily="34" charset="0"/>
              <a:cs typeface="Segoe UI" panose="020B0502040204020203" pitchFamily="34" charset="0"/>
            </a:rPr>
            <a:t>Fare clic in un punto qualsiasi della tabella pivot sottostante, denominata </a:t>
          </a:r>
          <a:r>
            <a:rPr lang="it" sz="1000" b="1" i="0" u="none" strike="noStrike" kern="0" cap="none" spc="0" normalizeH="0" baseline="0">
              <a:ln>
                <a:noFill/>
              </a:ln>
              <a:solidFill>
                <a:srgbClr val="000000"/>
              </a:solidFill>
              <a:effectLst/>
              <a:uLnTx/>
              <a:uFillTx/>
              <a:latin typeface="Segoe UI" panose="020B0502040204020203" pitchFamily="34" charset="0"/>
              <a:ea typeface="Segoe UI" pitchFamily="34" charset="0"/>
              <a:cs typeface="Segoe UI" panose="020B0502040204020203" pitchFamily="34" charset="0"/>
            </a:rPr>
            <a:t>Somma di Unità vendute</a:t>
          </a:r>
          <a:r>
            <a:rPr lang="it" sz="1000" b="0" i="0" u="none" strike="noStrike" kern="0" cap="none" spc="0" normalizeH="0" baseline="0">
              <a:ln>
                <a:noFill/>
              </a:ln>
              <a:solidFill>
                <a:srgbClr val="000000"/>
              </a:solidFill>
              <a:effectLst/>
              <a:uLnTx/>
              <a:uFillTx/>
              <a:latin typeface="Segoe UI" panose="020B0502040204020203" pitchFamily="34" charset="0"/>
              <a:ea typeface="Segoe UI" pitchFamily="34" charset="0"/>
              <a:cs typeface="Segoe UI" panose="020B0502040204020203" pitchFamily="34" charset="0"/>
            </a:rPr>
            <a:t>. </a:t>
          </a:r>
        </a:p>
      </xdr:txBody>
    </xdr:sp>
    <xdr:clientData/>
  </xdr:twoCellAnchor>
  <xdr:twoCellAnchor editAs="absolute">
    <xdr:from>
      <xdr:col>2</xdr:col>
      <xdr:colOff>273135</xdr:colOff>
      <xdr:row>3</xdr:row>
      <xdr:rowOff>7515</xdr:rowOff>
    </xdr:from>
    <xdr:to>
      <xdr:col>4</xdr:col>
      <xdr:colOff>533400</xdr:colOff>
      <xdr:row>10</xdr:row>
      <xdr:rowOff>45615</xdr:rowOff>
    </xdr:to>
    <xdr:sp macro="" textlink="" fLocksText="0">
      <xdr:nvSpPr>
        <xdr:cNvPr id="5" name="testo_Esercitazione2" descr="A destra è comparso l'elenco Campi tabella pivot? Bene! In caso contrario, fare clic con il pulsante destro del mouse nella tabella pivot e scegliere Mostra elenco campi.">
          <a:extLst>
            <a:ext uri="{FF2B5EF4-FFF2-40B4-BE49-F238E27FC236}">
              <a16:creationId xmlns:a16="http://schemas.microsoft.com/office/drawing/2014/main" id="{13A46DB7-2AF9-4957-B2BA-4307112C8960}"/>
            </a:ext>
          </a:extLst>
        </xdr:cNvPr>
        <xdr:cNvSpPr txBox="1"/>
      </xdr:nvSpPr>
      <xdr:spPr>
        <a:xfrm>
          <a:off x="2473410" y="579015"/>
          <a:ext cx="1803315"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eaLnBrk="1" fontAlgn="auto" latinLnBrk="0" hangingPunct="1"/>
          <a:r>
            <a:rPr lang="it" sz="1000" b="0" i="0" kern="1200" baseline="0">
              <a:solidFill>
                <a:schemeClr val="dk1"/>
              </a:solidFill>
              <a:effectLst/>
              <a:latin typeface="Segoe UI" panose="020B0502040204020203" pitchFamily="34" charset="0"/>
              <a:ea typeface="+mn-ea"/>
              <a:cs typeface="Segoe UI" panose="020B0502040204020203" pitchFamily="34" charset="0"/>
            </a:rPr>
            <a:t>A destra è comparso l'elenco Campi tabella pivot? Bene! In caso contrario, fare clic con il pulsante destro del mouse nella tabella pivot e scegliere </a:t>
          </a:r>
          <a:r>
            <a:rPr lang="it" sz="1000" b="1" i="0" kern="1200" baseline="0">
              <a:solidFill>
                <a:schemeClr val="dk1"/>
              </a:solidFill>
              <a:effectLst/>
              <a:latin typeface="Segoe UI" panose="020B0502040204020203" pitchFamily="34" charset="0"/>
              <a:ea typeface="+mn-ea"/>
              <a:cs typeface="Segoe UI" panose="020B0502040204020203" pitchFamily="34" charset="0"/>
            </a:rPr>
            <a:t>Mostra elenco campi</a:t>
          </a:r>
          <a:r>
            <a:rPr lang="it" sz="1000" b="0" i="0" kern="1200" baseline="0">
              <a:solidFill>
                <a:schemeClr val="dk1"/>
              </a:solidFill>
              <a:effectLst/>
              <a:latin typeface="Segoe UI" panose="020B0502040204020203" pitchFamily="34" charset="0"/>
              <a:ea typeface="+mn-ea"/>
              <a:cs typeface="Segoe UI" panose="020B0502040204020203" pitchFamily="34" charset="0"/>
            </a:rPr>
            <a:t>.</a:t>
          </a:r>
          <a:endParaRPr lang="sq-AL" sz="1000">
            <a:effectLst/>
            <a:latin typeface="Segoe UI" panose="020B0502040204020203" pitchFamily="34" charset="0"/>
            <a:cs typeface="Segoe UI" panose="020B0502040204020203" pitchFamily="34" charset="0"/>
          </a:endParaRPr>
        </a:p>
      </xdr:txBody>
    </xdr:sp>
    <xdr:clientData/>
  </xdr:twoCellAnchor>
  <xdr:twoCellAnchor editAs="absolute">
    <xdr:from>
      <xdr:col>6</xdr:col>
      <xdr:colOff>163385</xdr:colOff>
      <xdr:row>3</xdr:row>
      <xdr:rowOff>7515</xdr:rowOff>
    </xdr:from>
    <xdr:to>
      <xdr:col>8</xdr:col>
      <xdr:colOff>600075</xdr:colOff>
      <xdr:row>10</xdr:row>
      <xdr:rowOff>45615</xdr:rowOff>
    </xdr:to>
    <xdr:sp macro="" textlink="" fLocksText="0">
      <xdr:nvSpPr>
        <xdr:cNvPr id="6" name="testo_Esercitazione3" descr="Ora trascinare i campi in modo da creare una tabella pivot verticale con le stagioni a sinistra e i rappresentanti rientrati sotto le stagioni.">
          <a:extLst>
            <a:ext uri="{FF2B5EF4-FFF2-40B4-BE49-F238E27FC236}">
              <a16:creationId xmlns:a16="http://schemas.microsoft.com/office/drawing/2014/main" id="{1EC851DF-E19B-42A9-A5A0-6A47F6540CD4}"/>
            </a:ext>
          </a:extLst>
        </xdr:cNvPr>
        <xdr:cNvSpPr txBox="1"/>
      </xdr:nvSpPr>
      <xdr:spPr>
        <a:xfrm>
          <a:off x="4954460" y="579015"/>
          <a:ext cx="1693990"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it"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Trascinare i campi in modo che la tabella pivot mostri ogni prodotto in una riga specifica e ogni stagione in una colonna specifica.</a:t>
          </a:r>
        </a:p>
      </xdr:txBody>
    </xdr:sp>
    <xdr:clientData/>
  </xdr:twoCellAnchor>
  <xdr:twoCellAnchor editAs="absolute">
    <xdr:from>
      <xdr:col>0</xdr:col>
      <xdr:colOff>74409</xdr:colOff>
      <xdr:row>3</xdr:row>
      <xdr:rowOff>7516</xdr:rowOff>
    </xdr:from>
    <xdr:to>
      <xdr:col>0</xdr:col>
      <xdr:colOff>441053</xdr:colOff>
      <xdr:row>5</xdr:row>
      <xdr:rowOff>1420</xdr:rowOff>
    </xdr:to>
    <xdr:sp macro="" textlink="" fLocksText="0">
      <xdr:nvSpPr>
        <xdr:cNvPr id="7" name="forma_Esercitazione1" descr="Passaggio 1">
          <a:extLst>
            <a:ext uri="{FF2B5EF4-FFF2-40B4-BE49-F238E27FC236}">
              <a16:creationId xmlns:a16="http://schemas.microsoft.com/office/drawing/2014/main" id="{8B80ABB7-FAB3-463D-B8F7-7540452E3E9E}"/>
            </a:ext>
          </a:extLst>
        </xdr:cNvPr>
        <xdr:cNvSpPr/>
      </xdr:nvSpPr>
      <xdr:spPr>
        <a:xfrm>
          <a:off x="74409" y="588541"/>
          <a:ext cx="36664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1</a:t>
          </a:r>
        </a:p>
      </xdr:txBody>
    </xdr:sp>
    <xdr:clientData/>
  </xdr:twoCellAnchor>
  <xdr:twoCellAnchor editAs="absolute">
    <xdr:from>
      <xdr:col>1</xdr:col>
      <xdr:colOff>1525651</xdr:colOff>
      <xdr:row>3</xdr:row>
      <xdr:rowOff>7515</xdr:rowOff>
    </xdr:from>
    <xdr:to>
      <xdr:col>2</xdr:col>
      <xdr:colOff>301620</xdr:colOff>
      <xdr:row>5</xdr:row>
      <xdr:rowOff>1419</xdr:rowOff>
    </xdr:to>
    <xdr:sp macro="" textlink="" fLocksText="0">
      <xdr:nvSpPr>
        <xdr:cNvPr id="8" name="forma_Esercitazione2" descr="Passaggio 2">
          <a:extLst>
            <a:ext uri="{FF2B5EF4-FFF2-40B4-BE49-F238E27FC236}">
              <a16:creationId xmlns:a16="http://schemas.microsoft.com/office/drawing/2014/main" id="{6C1B4DEF-1844-4000-8EA9-5A35A8E04A65}"/>
            </a:ext>
          </a:extLst>
        </xdr:cNvPr>
        <xdr:cNvSpPr/>
      </xdr:nvSpPr>
      <xdr:spPr>
        <a:xfrm>
          <a:off x="2135251" y="579015"/>
          <a:ext cx="36664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2</a:t>
          </a:r>
        </a:p>
      </xdr:txBody>
    </xdr:sp>
    <xdr:clientData/>
  </xdr:twoCellAnchor>
  <xdr:twoCellAnchor editAs="absolute">
    <xdr:from>
      <xdr:col>5</xdr:col>
      <xdr:colOff>290843</xdr:colOff>
      <xdr:row>3</xdr:row>
      <xdr:rowOff>7515</xdr:rowOff>
    </xdr:from>
    <xdr:to>
      <xdr:col>6</xdr:col>
      <xdr:colOff>171712</xdr:colOff>
      <xdr:row>5</xdr:row>
      <xdr:rowOff>1419</xdr:rowOff>
    </xdr:to>
    <xdr:sp macro="" textlink="" fLocksText="0">
      <xdr:nvSpPr>
        <xdr:cNvPr id="9" name="forma_Esercitazione3" descr="Passaggio 3">
          <a:extLst>
            <a:ext uri="{FF2B5EF4-FFF2-40B4-BE49-F238E27FC236}">
              <a16:creationId xmlns:a16="http://schemas.microsoft.com/office/drawing/2014/main" id="{8AB3C5A2-B6E0-42C7-A130-2138F069728F}"/>
            </a:ext>
          </a:extLst>
        </xdr:cNvPr>
        <xdr:cNvSpPr/>
      </xdr:nvSpPr>
      <xdr:spPr>
        <a:xfrm>
          <a:off x="4596143" y="579015"/>
          <a:ext cx="36664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3</a:t>
          </a:r>
        </a:p>
      </xdr:txBody>
    </xdr:sp>
    <xdr:clientData/>
  </xdr:twoCellAnchor>
  <xdr:twoCellAnchor editAs="absolute">
    <xdr:from>
      <xdr:col>0</xdr:col>
      <xdr:colOff>0</xdr:colOff>
      <xdr:row>0</xdr:row>
      <xdr:rowOff>0</xdr:rowOff>
    </xdr:from>
    <xdr:to>
      <xdr:col>11</xdr:col>
      <xdr:colOff>419925</xdr:colOff>
      <xdr:row>2</xdr:row>
      <xdr:rowOff>11811</xdr:rowOff>
    </xdr:to>
    <xdr:sp macro="" textlink="" fLocksText="0">
      <xdr:nvSpPr>
        <xdr:cNvPr id="10" name="testo_EsercitazioneIntestazione" descr="Esercitazione">
          <a:extLst>
            <a:ext uri="{FF2B5EF4-FFF2-40B4-BE49-F238E27FC236}">
              <a16:creationId xmlns:a16="http://schemas.microsoft.com/office/drawing/2014/main" id="{F0F9E4E0-4776-4696-A164-065120A0ABB8}"/>
            </a:ext>
          </a:extLst>
        </xdr:cNvPr>
        <xdr:cNvSpPr txBox="1"/>
      </xdr:nvSpPr>
      <xdr:spPr>
        <a:xfrm>
          <a:off x="0" y="0"/>
          <a:ext cx="8640000" cy="392811"/>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Esercitazione</a:t>
          </a:r>
          <a:endParaRPr lang="en-US" sz="1800">
            <a:solidFill>
              <a:schemeClr val="bg1"/>
            </a:solidFill>
            <a:latin typeface="Segoe UI Semibold" panose="020B0702040204020203" pitchFamily="34" charset="0"/>
            <a:ea typeface="Segoe UI" pitchFamily="34" charset="0"/>
            <a:cs typeface="Segoe UI Light" panose="020B0502040204020203" pitchFamily="34" charset="0"/>
          </a:endParaRPr>
        </a:p>
      </xdr:txBody>
    </xdr:sp>
    <xdr:clientData/>
  </xdr:twoCellAnchor>
  <xdr:twoCellAnchor editAs="absolute">
    <xdr:from>
      <xdr:col>9</xdr:col>
      <xdr:colOff>351000</xdr:colOff>
      <xdr:row>30</xdr:row>
      <xdr:rowOff>184015</xdr:rowOff>
    </xdr:from>
    <xdr:to>
      <xdr:col>11</xdr:col>
      <xdr:colOff>83614</xdr:colOff>
      <xdr:row>32</xdr:row>
      <xdr:rowOff>140581</xdr:rowOff>
    </xdr:to>
    <xdr:sp macro="" textlink="" fLocksText="0">
      <xdr:nvSpPr>
        <xdr:cNvPr id="11" name="testo_EsercitazioneSuccessivo" descr="Pulsante relativo al passaggio successivo, con un collegamento ipertestuale al foglio successivo">
          <a:hlinkClick xmlns:r="http://schemas.openxmlformats.org/officeDocument/2006/relationships" r:id="rId1" tooltip="Fai clic qui per passare al foglio successivo"/>
          <a:extLst>
            <a:ext uri="{FF2B5EF4-FFF2-40B4-BE49-F238E27FC236}">
              <a16:creationId xmlns:a16="http://schemas.microsoft.com/office/drawing/2014/main" id="{661E9D1F-9F81-4D48-B413-F247290286D1}"/>
            </a:ext>
          </a:extLst>
        </xdr:cNvPr>
        <xdr:cNvSpPr/>
      </xdr:nvSpPr>
      <xdr:spPr>
        <a:xfrm>
          <a:off x="7123275" y="5899015"/>
          <a:ext cx="1180414" cy="33756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clientData/>
  </xdr:twoCellAnchor>
  <xdr:twoCellAnchor editAs="absolute">
    <xdr:from>
      <xdr:col>0</xdr:col>
      <xdr:colOff>298084</xdr:colOff>
      <xdr:row>30</xdr:row>
      <xdr:rowOff>184015</xdr:rowOff>
    </xdr:from>
    <xdr:to>
      <xdr:col>1</xdr:col>
      <xdr:colOff>868898</xdr:colOff>
      <xdr:row>32</xdr:row>
      <xdr:rowOff>140581</xdr:rowOff>
    </xdr:to>
    <xdr:sp macro="" textlink="" fLocksText="0">
      <xdr:nvSpPr>
        <xdr:cNvPr id="12" name="testo_EsercitazionePrecedente" descr="Pulsante relativo al passaggio precedente, con un collegamento ipertestuale al foglio precedente">
          <a:hlinkClick xmlns:r="http://schemas.openxmlformats.org/officeDocument/2006/relationships" r:id="rId2" tooltip="Fai clic qui per tornare al foglio precedente"/>
          <a:extLst>
            <a:ext uri="{FF2B5EF4-FFF2-40B4-BE49-F238E27FC236}">
              <a16:creationId xmlns:a16="http://schemas.microsoft.com/office/drawing/2014/main" id="{230944B4-48FC-47AA-A164-B69A164E52B1}"/>
            </a:ext>
          </a:extLst>
        </xdr:cNvPr>
        <xdr:cNvSpPr/>
      </xdr:nvSpPr>
      <xdr:spPr>
        <a:xfrm flipH="1">
          <a:off x="298084" y="5899015"/>
          <a:ext cx="1180414"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clientData/>
  </xdr:twoCellAnchor>
</xdr:wsDr>
</file>

<file path=xl/drawings/drawing2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67500</xdr:colOff>
      <xdr:row>35</xdr:row>
      <xdr:rowOff>148391</xdr:rowOff>
    </xdr:to>
    <xdr:grpSp>
      <xdr:nvGrpSpPr>
        <xdr:cNvPr id="2" name="gruppo_Esercitazione">
          <a:extLst>
            <a:ext uri="{FF2B5EF4-FFF2-40B4-BE49-F238E27FC236}">
              <a16:creationId xmlns:a16="http://schemas.microsoft.com/office/drawing/2014/main" id="{5783468C-7C1F-418B-98C1-9D990C00BC51}"/>
            </a:ext>
          </a:extLst>
        </xdr:cNvPr>
        <xdr:cNvGrpSpPr/>
      </xdr:nvGrpSpPr>
      <xdr:grpSpPr>
        <a:xfrm>
          <a:off x="0" y="0"/>
          <a:ext cx="8640000" cy="6815891"/>
          <a:chOff x="0" y="0"/>
          <a:chExt cx="8650588" cy="6826607"/>
        </a:xfrm>
      </xdr:grpSpPr>
      <xdr:sp macro="" textlink="" fLocksText="0">
        <xdr:nvSpPr>
          <xdr:cNvPr id="3" name="testo_Esercitazione1" descr="Fare clic in un punto qualsiasi della tabella pivot sottostante. ">
            <a:extLst>
              <a:ext uri="{FF2B5EF4-FFF2-40B4-BE49-F238E27FC236}">
                <a16:creationId xmlns:a16="http://schemas.microsoft.com/office/drawing/2014/main" id="{7E235552-8E1D-491D-B636-04BE6B749B5E}"/>
              </a:ext>
            </a:extLst>
          </xdr:cNvPr>
          <xdr:cNvSpPr txBox="1"/>
        </xdr:nvSpPr>
        <xdr:spPr>
          <a:xfrm>
            <a:off x="481615" y="588540"/>
            <a:ext cx="1482939"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it"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Fare clic in un punto qualsiasi della tabella pivot sottostante.  </a:t>
            </a:r>
          </a:p>
        </xdr:txBody>
      </xdr:sp>
      <xdr:sp macro="" textlink="" fLocksText="0">
        <xdr:nvSpPr>
          <xdr:cNvPr id="4" name="testo_Esercitazione2" descr="A destra è comparso l'elenco Campi tabella pivot? Bene! In caso contrario, fare clic con il pulsante destro del mouse nella tabella pivot sottostante e scegliere Mostra elenco campi.">
            <a:extLst>
              <a:ext uri="{FF2B5EF4-FFF2-40B4-BE49-F238E27FC236}">
                <a16:creationId xmlns:a16="http://schemas.microsoft.com/office/drawing/2014/main" id="{E3B931F1-5DDF-41D9-9E8E-92FCE9C5EF4A}"/>
              </a:ext>
            </a:extLst>
          </xdr:cNvPr>
          <xdr:cNvSpPr txBox="1"/>
        </xdr:nvSpPr>
        <xdr:spPr>
          <a:xfrm>
            <a:off x="2418550" y="588540"/>
            <a:ext cx="1882489"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eaLnBrk="1" fontAlgn="auto" latinLnBrk="0" hangingPunct="1"/>
            <a:r>
              <a:rPr lang="it" sz="1000" b="0" i="0" kern="1200" baseline="0">
                <a:solidFill>
                  <a:schemeClr val="dk1"/>
                </a:solidFill>
                <a:effectLst/>
                <a:latin typeface="Segoe UI" panose="020B0502040204020203" pitchFamily="34" charset="0"/>
                <a:ea typeface="+mn-ea"/>
                <a:cs typeface="Segoe UI" panose="020B0502040204020203" pitchFamily="34" charset="0"/>
              </a:rPr>
              <a:t>A destra è comparso l'elenco Campi tabella pivot? Bene! In caso contrario, fare clic con il pulsante destro del mouse nella tabella pivot sottostante e scegliere </a:t>
            </a:r>
            <a:r>
              <a:rPr lang="it" sz="1000" b="1" i="0" kern="1200" baseline="0">
                <a:solidFill>
                  <a:schemeClr val="dk1"/>
                </a:solidFill>
                <a:effectLst/>
                <a:latin typeface="Segoe UI" panose="020B0502040204020203" pitchFamily="34" charset="0"/>
                <a:ea typeface="+mn-ea"/>
                <a:cs typeface="Segoe UI" panose="020B0502040204020203" pitchFamily="34" charset="0"/>
              </a:rPr>
              <a:t>Mostra elenco campi</a:t>
            </a:r>
            <a:r>
              <a:rPr lang="it" sz="1000" b="0" i="0" kern="1200" baseline="0">
                <a:solidFill>
                  <a:schemeClr val="dk1"/>
                </a:solidFill>
                <a:effectLst/>
                <a:latin typeface="Segoe UI" panose="020B0502040204020203" pitchFamily="34" charset="0"/>
                <a:ea typeface="+mn-ea"/>
                <a:cs typeface="Segoe UI" panose="020B0502040204020203" pitchFamily="34" charset="0"/>
              </a:rPr>
              <a:t>.</a:t>
            </a:r>
            <a:endParaRPr lang="sq-AL" sz="1000">
              <a:effectLst/>
              <a:latin typeface="Segoe UI" panose="020B0502040204020203" pitchFamily="34" charset="0"/>
              <a:cs typeface="Segoe UI" panose="020B0502040204020203" pitchFamily="34" charset="0"/>
            </a:endParaRPr>
          </a:p>
        </xdr:txBody>
      </xdr:sp>
      <xdr:sp macro="" textlink="" fLocksText="0">
        <xdr:nvSpPr>
          <xdr:cNvPr id="5" name="testo_Esercitazione3" descr="Questa tabella pivot è veramente troppo larga. Trascinare i campi in modo da visualizzare ogni rappresentante a sinistra e le stagioni rientrate sotto ognuno di essi.">
            <a:extLst>
              <a:ext uri="{FF2B5EF4-FFF2-40B4-BE49-F238E27FC236}">
                <a16:creationId xmlns:a16="http://schemas.microsoft.com/office/drawing/2014/main" id="{6D22B3C9-7D2C-4D84-8F14-7E9D94142FE8}"/>
              </a:ext>
            </a:extLst>
          </xdr:cNvPr>
          <xdr:cNvSpPr txBox="1"/>
        </xdr:nvSpPr>
        <xdr:spPr>
          <a:xfrm>
            <a:off x="4874535" y="588540"/>
            <a:ext cx="1944186"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it"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Questa tabella pivot è veramente troppo larga. Trascinare i campi in modo da visualizzare ogni rappresentante a sinistra e le stagioni rientrate sotto ognuno di essi.</a:t>
            </a:r>
          </a:p>
        </xdr:txBody>
      </xdr:sp>
      <xdr:sp macro="" textlink="" fLocksText="0">
        <xdr:nvSpPr>
          <xdr:cNvPr id="6" name="forma_Esercitazione1" descr="Passaggio 1">
            <a:extLst>
              <a:ext uri="{FF2B5EF4-FFF2-40B4-BE49-F238E27FC236}">
                <a16:creationId xmlns:a16="http://schemas.microsoft.com/office/drawing/2014/main" id="{00741AEB-3E36-4BB3-AA12-2361E98522A7}"/>
              </a:ext>
            </a:extLst>
          </xdr:cNvPr>
          <xdr:cNvSpPr/>
        </xdr:nvSpPr>
        <xdr:spPr>
          <a:xfrm>
            <a:off x="76085" y="588541"/>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1</a:t>
            </a:r>
          </a:p>
        </xdr:txBody>
      </xdr:sp>
      <xdr:sp macro="" textlink="" fLocksText="0">
        <xdr:nvSpPr>
          <xdr:cNvPr id="7" name="forma_Esercitazione2" descr="Passaggio 2">
            <a:extLst>
              <a:ext uri="{FF2B5EF4-FFF2-40B4-BE49-F238E27FC236}">
                <a16:creationId xmlns:a16="http://schemas.microsoft.com/office/drawing/2014/main" id="{1CFB5BED-793B-4F4A-A413-D91B86F419BD}"/>
              </a:ext>
            </a:extLst>
          </xdr:cNvPr>
          <xdr:cNvSpPr/>
        </xdr:nvSpPr>
        <xdr:spPr>
          <a:xfrm>
            <a:off x="2072771" y="58854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2</a:t>
            </a:r>
          </a:p>
        </xdr:txBody>
      </xdr:sp>
      <xdr:sp macro="" textlink="" fLocksText="0">
        <xdr:nvSpPr>
          <xdr:cNvPr id="8" name="forma_Esercitazione3" descr="Passaggio 3">
            <a:extLst>
              <a:ext uri="{FF2B5EF4-FFF2-40B4-BE49-F238E27FC236}">
                <a16:creationId xmlns:a16="http://schemas.microsoft.com/office/drawing/2014/main" id="{3B5A4A94-5EE3-443E-ADF4-5B3C4AF70301}"/>
              </a:ext>
            </a:extLst>
          </xdr:cNvPr>
          <xdr:cNvSpPr/>
        </xdr:nvSpPr>
        <xdr:spPr>
          <a:xfrm>
            <a:off x="4508145" y="58854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3</a:t>
            </a:r>
          </a:p>
        </xdr:txBody>
      </xdr:sp>
      <xdr:sp macro="" textlink="" fLocksText="0">
        <xdr:nvSpPr>
          <xdr:cNvPr id="9" name="testo_EsercitazionePièPagina">
            <a:extLst>
              <a:ext uri="{FF2B5EF4-FFF2-40B4-BE49-F238E27FC236}">
                <a16:creationId xmlns:a16="http://schemas.microsoft.com/office/drawing/2014/main" id="{1D53BF2A-AAF7-4143-A20F-1289B4D85F86}"/>
              </a:ext>
            </a:extLst>
          </xdr:cNvPr>
          <xdr:cNvSpPr txBox="1"/>
        </xdr:nvSpPr>
        <xdr:spPr>
          <a:xfrm>
            <a:off x="0" y="6159095"/>
            <a:ext cx="8650588"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sp macro="" textlink="" fLocksText="0">
        <xdr:nvSpPr>
          <xdr:cNvPr id="10" name="testo_EsercitazioneIntestazione" descr="Esercitazione">
            <a:extLst>
              <a:ext uri="{FF2B5EF4-FFF2-40B4-BE49-F238E27FC236}">
                <a16:creationId xmlns:a16="http://schemas.microsoft.com/office/drawing/2014/main" id="{FFC5AE10-C0DD-496B-BA0B-E3794DB76F1F}"/>
              </a:ext>
            </a:extLst>
          </xdr:cNvPr>
          <xdr:cNvSpPr txBox="1"/>
        </xdr:nvSpPr>
        <xdr:spPr>
          <a:xfrm>
            <a:off x="0" y="0"/>
            <a:ext cx="8650588" cy="402336"/>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Esercitazione</a:t>
            </a:r>
            <a:endParaRPr lang="en-US" sz="1800">
              <a:solidFill>
                <a:schemeClr val="bg1"/>
              </a:solidFill>
              <a:latin typeface="Segoe UI Semibold" panose="020B0702040204020203" pitchFamily="34" charset="0"/>
              <a:ea typeface="Segoe UI" pitchFamily="34" charset="0"/>
              <a:cs typeface="Segoe UI Light" panose="020B0502040204020203" pitchFamily="34" charset="0"/>
            </a:endParaRPr>
          </a:p>
        </xdr:txBody>
      </xdr:sp>
      <xdr:sp macro="" textlink="" fLocksText="0">
        <xdr:nvSpPr>
          <xdr:cNvPr id="12" name="testo_EsercitazioneSuccessivo" descr="Successivo">
            <a:hlinkClick xmlns:r="http://schemas.openxmlformats.org/officeDocument/2006/relationships" r:id="rId1" tooltip="Fai clic qui per passare al foglio successivo"/>
            <a:extLst>
              <a:ext uri="{FF2B5EF4-FFF2-40B4-BE49-F238E27FC236}">
                <a16:creationId xmlns:a16="http://schemas.microsoft.com/office/drawing/2014/main" id="{39FE7EB2-B3C6-43E1-8823-CD2BB8A62CC5}"/>
              </a:ext>
            </a:extLst>
          </xdr:cNvPr>
          <xdr:cNvSpPr/>
        </xdr:nvSpPr>
        <xdr:spPr>
          <a:xfrm>
            <a:off x="7100328" y="6314546"/>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sp macro="" textlink="" fLocksText="0">
        <xdr:nvSpPr>
          <xdr:cNvPr id="13" name="testo_EsercitazionePrecedente" descr="Precedente">
            <a:hlinkClick xmlns:r="http://schemas.openxmlformats.org/officeDocument/2006/relationships" r:id="rId2" tooltip="Fai clic qui per tornare al foglio precedente"/>
            <a:extLst>
              <a:ext uri="{FF2B5EF4-FFF2-40B4-BE49-F238E27FC236}">
                <a16:creationId xmlns:a16="http://schemas.microsoft.com/office/drawing/2014/main" id="{2783F0F4-6C68-4E81-9AE0-4132242D71ED}"/>
              </a:ext>
            </a:extLst>
          </xdr:cNvPr>
          <xdr:cNvSpPr/>
        </xdr:nvSpPr>
        <xdr:spPr>
          <a:xfrm flipH="1">
            <a:off x="304800" y="6314546"/>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grpSp>
    <xdr:clientData/>
  </xdr:twoCellAnchor>
</xdr:wsDr>
</file>

<file path=xl/drawings/drawing25.xml><?xml version="1.0" encoding="utf-8"?>
<xdr:wsDr xmlns:xdr="http://schemas.openxmlformats.org/drawingml/2006/spreadsheetDrawing" xmlns:a="http://schemas.openxmlformats.org/drawingml/2006/main">
  <xdr:twoCellAnchor editAs="absolute">
    <xdr:from>
      <xdr:col>0</xdr:col>
      <xdr:colOff>481615</xdr:colOff>
      <xdr:row>3</xdr:row>
      <xdr:rowOff>17040</xdr:rowOff>
    </xdr:from>
    <xdr:to>
      <xdr:col>1</xdr:col>
      <xdr:colOff>1253140</xdr:colOff>
      <xdr:row>7</xdr:row>
      <xdr:rowOff>161925</xdr:rowOff>
    </xdr:to>
    <xdr:sp macro="" textlink="" fLocksText="0">
      <xdr:nvSpPr>
        <xdr:cNvPr id="2" name="testo_Esercitazione1" descr="Fare clic in un punto qualsiasi della tabella pivot sottostante. ">
          <a:extLst>
            <a:ext uri="{FF2B5EF4-FFF2-40B4-BE49-F238E27FC236}">
              <a16:creationId xmlns:a16="http://schemas.microsoft.com/office/drawing/2014/main" id="{9B6B2A48-BA4C-4A6D-81D9-D5A5E37BEF95}"/>
            </a:ext>
          </a:extLst>
        </xdr:cNvPr>
        <xdr:cNvSpPr txBox="1"/>
      </xdr:nvSpPr>
      <xdr:spPr>
        <a:xfrm>
          <a:off x="481615" y="588540"/>
          <a:ext cx="1371600" cy="906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it"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Fare clic in un punto qualsiasi della tabella pivot sottostante, denominata </a:t>
          </a:r>
          <a:r>
            <a:rPr lang="it"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Somma di Unità vendute</a:t>
          </a:r>
          <a:r>
            <a:rPr lang="it"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a:t>
          </a:r>
        </a:p>
      </xdr:txBody>
    </xdr:sp>
    <xdr:clientData/>
  </xdr:twoCellAnchor>
  <xdr:twoCellAnchor editAs="absolute">
    <xdr:from>
      <xdr:col>2</xdr:col>
      <xdr:colOff>160926</xdr:colOff>
      <xdr:row>3</xdr:row>
      <xdr:rowOff>17039</xdr:rowOff>
    </xdr:from>
    <xdr:to>
      <xdr:col>4</xdr:col>
      <xdr:colOff>276225</xdr:colOff>
      <xdr:row>10</xdr:row>
      <xdr:rowOff>123824</xdr:rowOff>
    </xdr:to>
    <xdr:sp macro="" textlink="" fLocksText="0">
      <xdr:nvSpPr>
        <xdr:cNvPr id="3" name="testo_Esercitazione2" descr="A destra è comparso l'elenco Campi tabella pivot? Bene! In caso contrario, fare clic con il pulsante destro del mouse nella tabella pivot sottostante e scegliere Mostra elenco campi.">
          <a:extLst>
            <a:ext uri="{FF2B5EF4-FFF2-40B4-BE49-F238E27FC236}">
              <a16:creationId xmlns:a16="http://schemas.microsoft.com/office/drawing/2014/main" id="{BDB16721-3E4E-4D13-935C-937AF0B92AF6}"/>
            </a:ext>
          </a:extLst>
        </xdr:cNvPr>
        <xdr:cNvSpPr txBox="1"/>
      </xdr:nvSpPr>
      <xdr:spPr>
        <a:xfrm>
          <a:off x="2351676" y="588539"/>
          <a:ext cx="1763124" cy="14402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eaLnBrk="1" fontAlgn="auto" latinLnBrk="0" hangingPunct="1"/>
          <a:r>
            <a:rPr lang="it" sz="1000" b="0" i="0" kern="1200" baseline="0">
              <a:solidFill>
                <a:schemeClr val="dk1"/>
              </a:solidFill>
              <a:effectLst/>
              <a:latin typeface="Segoe UI" panose="020B0502040204020203" pitchFamily="34" charset="0"/>
              <a:ea typeface="+mn-ea"/>
              <a:cs typeface="Segoe UI" panose="020B0502040204020203" pitchFamily="34" charset="0"/>
            </a:rPr>
            <a:t>A destra è comparso l'elenco Campi tabella pivot? Bene! In caso contrario, fare clic con il pulsante destro del mouse nella tabella pivot sottostante e scegliere </a:t>
          </a:r>
          <a:r>
            <a:rPr lang="it" sz="1000" b="1" i="0" kern="1200" baseline="0">
              <a:solidFill>
                <a:schemeClr val="dk1"/>
              </a:solidFill>
              <a:effectLst/>
              <a:latin typeface="Segoe UI" panose="020B0502040204020203" pitchFamily="34" charset="0"/>
              <a:ea typeface="+mn-ea"/>
              <a:cs typeface="Segoe UI" panose="020B0502040204020203" pitchFamily="34" charset="0"/>
            </a:rPr>
            <a:t>Mostra elenco campi</a:t>
          </a:r>
          <a:r>
            <a:rPr lang="it" sz="1000" b="0" i="0" kern="1200" baseline="0">
              <a:solidFill>
                <a:schemeClr val="dk1"/>
              </a:solidFill>
              <a:effectLst/>
              <a:latin typeface="Segoe UI" panose="020B0502040204020203" pitchFamily="34" charset="0"/>
              <a:ea typeface="+mn-ea"/>
              <a:cs typeface="Segoe UI" panose="020B0502040204020203" pitchFamily="34" charset="0"/>
            </a:rPr>
            <a:t>.</a:t>
          </a:r>
          <a:endParaRPr lang="sq-AL" sz="1000" b="0">
            <a:effectLst/>
            <a:latin typeface="Segoe UI" panose="020B0502040204020203" pitchFamily="34" charset="0"/>
            <a:cs typeface="Segoe UI" panose="020B0502040204020203" pitchFamily="34" charset="0"/>
          </a:endParaRPr>
        </a:p>
      </xdr:txBody>
    </xdr:sp>
    <xdr:clientData/>
  </xdr:twoCellAnchor>
  <xdr:twoCellAnchor editAs="absolute">
    <xdr:from>
      <xdr:col>4</xdr:col>
      <xdr:colOff>601637</xdr:colOff>
      <xdr:row>3</xdr:row>
      <xdr:rowOff>17040</xdr:rowOff>
    </xdr:from>
    <xdr:to>
      <xdr:col>7</xdr:col>
      <xdr:colOff>57149</xdr:colOff>
      <xdr:row>10</xdr:row>
      <xdr:rowOff>55140</xdr:rowOff>
    </xdr:to>
    <xdr:sp macro="" textlink="" fLocksText="0">
      <xdr:nvSpPr>
        <xdr:cNvPr id="4" name="testo_Esercitazione3" descr="Drag the fields into position so that you can see:&#10;• Each sales rep its own column field.&#10;• Seasons on the left&#10;• Products indented under the seasons.">
          <a:extLst>
            <a:ext uri="{FF2B5EF4-FFF2-40B4-BE49-F238E27FC236}">
              <a16:creationId xmlns:a16="http://schemas.microsoft.com/office/drawing/2014/main" id="{F9302DD2-384C-4B49-A742-0385B25275CE}"/>
            </a:ext>
          </a:extLst>
        </xdr:cNvPr>
        <xdr:cNvSpPr txBox="1"/>
      </xdr:nvSpPr>
      <xdr:spPr>
        <a:xfrm>
          <a:off x="4440212" y="588540"/>
          <a:ext cx="1846287"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it"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Trascinare i campi in modo da visualizzare:
• Ogni rappresentante in un campo colonna specifico.
• Le stagioni a sinistra
• I prodotti rientrati sotto le stagioni.</a:t>
          </a:r>
        </a:p>
      </xdr:txBody>
    </xdr:sp>
    <xdr:clientData/>
  </xdr:twoCellAnchor>
  <xdr:twoCellAnchor editAs="absolute">
    <xdr:from>
      <xdr:col>0</xdr:col>
      <xdr:colOff>76085</xdr:colOff>
      <xdr:row>3</xdr:row>
      <xdr:rowOff>17041</xdr:rowOff>
    </xdr:from>
    <xdr:to>
      <xdr:col>0</xdr:col>
      <xdr:colOff>450989</xdr:colOff>
      <xdr:row>5</xdr:row>
      <xdr:rowOff>10945</xdr:rowOff>
    </xdr:to>
    <xdr:sp macro="" textlink="" fLocksText="0">
      <xdr:nvSpPr>
        <xdr:cNvPr id="5" name="forma_Esercitazione1" descr="Passaggio 1">
          <a:extLst>
            <a:ext uri="{FF2B5EF4-FFF2-40B4-BE49-F238E27FC236}">
              <a16:creationId xmlns:a16="http://schemas.microsoft.com/office/drawing/2014/main" id="{F77FC8B3-CF1F-4232-B7BE-59A37C8CBCF4}"/>
            </a:ext>
          </a:extLst>
        </xdr:cNvPr>
        <xdr:cNvSpPr/>
      </xdr:nvSpPr>
      <xdr:spPr>
        <a:xfrm>
          <a:off x="76085" y="588541"/>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1</a:t>
          </a:r>
        </a:p>
      </xdr:txBody>
    </xdr:sp>
    <xdr:clientData/>
  </xdr:twoCellAnchor>
  <xdr:twoCellAnchor editAs="absolute">
    <xdr:from>
      <xdr:col>1</xdr:col>
      <xdr:colOff>1396298</xdr:colOff>
      <xdr:row>3</xdr:row>
      <xdr:rowOff>17040</xdr:rowOff>
    </xdr:from>
    <xdr:to>
      <xdr:col>2</xdr:col>
      <xdr:colOff>190052</xdr:colOff>
      <xdr:row>5</xdr:row>
      <xdr:rowOff>10944</xdr:rowOff>
    </xdr:to>
    <xdr:sp macro="" textlink="" fLocksText="0">
      <xdr:nvSpPr>
        <xdr:cNvPr id="6" name="forma_Esercitazione2" descr="Passaggio 2">
          <a:extLst>
            <a:ext uri="{FF2B5EF4-FFF2-40B4-BE49-F238E27FC236}">
              <a16:creationId xmlns:a16="http://schemas.microsoft.com/office/drawing/2014/main" id="{83BB449C-6D9E-461F-94B0-4D1EC60F7F24}"/>
            </a:ext>
          </a:extLst>
        </xdr:cNvPr>
        <xdr:cNvSpPr/>
      </xdr:nvSpPr>
      <xdr:spPr>
        <a:xfrm>
          <a:off x="2005898" y="58854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2</a:t>
          </a:r>
        </a:p>
      </xdr:txBody>
    </xdr:sp>
    <xdr:clientData/>
  </xdr:twoCellAnchor>
  <xdr:twoCellAnchor editAs="absolute">
    <xdr:from>
      <xdr:col>4</xdr:col>
      <xdr:colOff>238125</xdr:colOff>
      <xdr:row>3</xdr:row>
      <xdr:rowOff>17040</xdr:rowOff>
    </xdr:from>
    <xdr:to>
      <xdr:col>4</xdr:col>
      <xdr:colOff>600627</xdr:colOff>
      <xdr:row>5</xdr:row>
      <xdr:rowOff>10944</xdr:rowOff>
    </xdr:to>
    <xdr:sp macro="" textlink="" fLocksText="0">
      <xdr:nvSpPr>
        <xdr:cNvPr id="7" name="forma_Esercitazione3" descr="Passaggio 3">
          <a:extLst>
            <a:ext uri="{FF2B5EF4-FFF2-40B4-BE49-F238E27FC236}">
              <a16:creationId xmlns:a16="http://schemas.microsoft.com/office/drawing/2014/main" id="{322BB638-1679-44A6-9713-AEA4ADBBB88A}"/>
            </a:ext>
          </a:extLst>
        </xdr:cNvPr>
        <xdr:cNvSpPr/>
      </xdr:nvSpPr>
      <xdr:spPr>
        <a:xfrm>
          <a:off x="4076700" y="588540"/>
          <a:ext cx="362502"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3</a:t>
          </a:r>
        </a:p>
      </xdr:txBody>
    </xdr:sp>
    <xdr:clientData/>
  </xdr:twoCellAnchor>
  <xdr:twoCellAnchor editAs="absolute">
    <xdr:from>
      <xdr:col>0</xdr:col>
      <xdr:colOff>0</xdr:colOff>
      <xdr:row>0</xdr:row>
      <xdr:rowOff>0</xdr:rowOff>
    </xdr:from>
    <xdr:to>
      <xdr:col>10</xdr:col>
      <xdr:colOff>315150</xdr:colOff>
      <xdr:row>2</xdr:row>
      <xdr:rowOff>21336</xdr:rowOff>
    </xdr:to>
    <xdr:sp macro="" textlink="" fLocksText="0">
      <xdr:nvSpPr>
        <xdr:cNvPr id="8" name="testo_EsercitazioneIntestazione" descr="Esercitazione">
          <a:extLst>
            <a:ext uri="{FF2B5EF4-FFF2-40B4-BE49-F238E27FC236}">
              <a16:creationId xmlns:a16="http://schemas.microsoft.com/office/drawing/2014/main" id="{A52E07C1-0AE0-45B0-8800-0A38F1680D39}"/>
            </a:ext>
          </a:extLst>
        </xdr:cNvPr>
        <xdr:cNvSpPr txBox="1"/>
      </xdr:nvSpPr>
      <xdr:spPr>
        <a:xfrm>
          <a:off x="0" y="0"/>
          <a:ext cx="8640000" cy="402336"/>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Esercitazione</a:t>
          </a:r>
          <a:endParaRPr lang="en-US" sz="1800">
            <a:solidFill>
              <a:schemeClr val="bg1"/>
            </a:solidFill>
            <a:latin typeface="Segoe UI Semibold" panose="020B0702040204020203" pitchFamily="34" charset="0"/>
            <a:ea typeface="Segoe UI" pitchFamily="34" charset="0"/>
            <a:cs typeface="Segoe UI Light" panose="020B0502040204020203" pitchFamily="34" charset="0"/>
          </a:endParaRPr>
        </a:p>
      </xdr:txBody>
    </xdr:sp>
    <xdr:clientData/>
  </xdr:twoCellAnchor>
  <xdr:twoCellAnchor editAs="absolute">
    <xdr:from>
      <xdr:col>7</xdr:col>
      <xdr:colOff>566350</xdr:colOff>
      <xdr:row>3</xdr:row>
      <xdr:rowOff>17040</xdr:rowOff>
    </xdr:from>
    <xdr:to>
      <xdr:col>9</xdr:col>
      <xdr:colOff>509199</xdr:colOff>
      <xdr:row>6</xdr:row>
      <xdr:rowOff>85725</xdr:rowOff>
    </xdr:to>
    <xdr:sp macro="" textlink="" fLocksText="0">
      <xdr:nvSpPr>
        <xdr:cNvPr id="9" name="testo_Esercitazione4" descr="In inverno, quanti pompelmi ha venduto Davide?">
          <a:extLst>
            <a:ext uri="{FF2B5EF4-FFF2-40B4-BE49-F238E27FC236}">
              <a16:creationId xmlns:a16="http://schemas.microsoft.com/office/drawing/2014/main" id="{FCBDED11-EA97-4523-9393-AA448E4CFE99}"/>
            </a:ext>
          </a:extLst>
        </xdr:cNvPr>
        <xdr:cNvSpPr txBox="1"/>
      </xdr:nvSpPr>
      <xdr:spPr>
        <a:xfrm>
          <a:off x="6795700" y="588540"/>
          <a:ext cx="1323974" cy="640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it"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In inverno, quanti pompelmi ha venduto Davide?</a:t>
          </a:r>
        </a:p>
      </xdr:txBody>
    </xdr:sp>
    <xdr:clientData/>
  </xdr:twoCellAnchor>
  <xdr:twoCellAnchor editAs="absolute">
    <xdr:from>
      <xdr:col>7</xdr:col>
      <xdr:colOff>190500</xdr:colOff>
      <xdr:row>3</xdr:row>
      <xdr:rowOff>17040</xdr:rowOff>
    </xdr:from>
    <xdr:to>
      <xdr:col>7</xdr:col>
      <xdr:colOff>549240</xdr:colOff>
      <xdr:row>5</xdr:row>
      <xdr:rowOff>10944</xdr:rowOff>
    </xdr:to>
    <xdr:sp macro="" textlink="" fLocksText="0">
      <xdr:nvSpPr>
        <xdr:cNvPr id="10" name="forma_Esercitazione4" descr="Passaggio 4">
          <a:extLst>
            <a:ext uri="{FF2B5EF4-FFF2-40B4-BE49-F238E27FC236}">
              <a16:creationId xmlns:a16="http://schemas.microsoft.com/office/drawing/2014/main" id="{D79E7C31-121E-4FDF-AF13-6154B702278E}"/>
            </a:ext>
          </a:extLst>
        </xdr:cNvPr>
        <xdr:cNvSpPr/>
      </xdr:nvSpPr>
      <xdr:spPr>
        <a:xfrm>
          <a:off x="6419850" y="588540"/>
          <a:ext cx="358740"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r>
            <a:rPr lang="it" sz="1600" kern="1200">
              <a:solidFill>
                <a:schemeClr val="lt1"/>
              </a:solidFill>
              <a:latin typeface="Segoe UI Semibold" panose="020B0702040204020203" pitchFamily="34" charset="0"/>
              <a:ea typeface="+mn-ea"/>
              <a:cs typeface="Segoe UI Semibold" panose="020B0702040204020203" pitchFamily="34" charset="0"/>
            </a:rPr>
            <a:t>4</a:t>
          </a:r>
        </a:p>
      </xdr:txBody>
    </xdr:sp>
    <xdr:clientData/>
  </xdr:twoCellAnchor>
  <xdr:twoCellAnchor editAs="absolute">
    <xdr:from>
      <xdr:col>0</xdr:col>
      <xdr:colOff>0</xdr:colOff>
      <xdr:row>37</xdr:row>
      <xdr:rowOff>57150</xdr:rowOff>
    </xdr:from>
    <xdr:to>
      <xdr:col>10</xdr:col>
      <xdr:colOff>315150</xdr:colOff>
      <xdr:row>40</xdr:row>
      <xdr:rowOff>153162</xdr:rowOff>
    </xdr:to>
    <xdr:sp macro="" textlink="" fLocksText="0">
      <xdr:nvSpPr>
        <xdr:cNvPr id="11" name="testo_EsercitazionePièPagina">
          <a:extLst>
            <a:ext uri="{FF2B5EF4-FFF2-40B4-BE49-F238E27FC236}">
              <a16:creationId xmlns:a16="http://schemas.microsoft.com/office/drawing/2014/main" id="{43BA93A5-AFEA-445D-9799-83EBF2FC1911}"/>
            </a:ext>
          </a:extLst>
        </xdr:cNvPr>
        <xdr:cNvSpPr txBox="1"/>
      </xdr:nvSpPr>
      <xdr:spPr>
        <a:xfrm>
          <a:off x="0" y="7105650"/>
          <a:ext cx="8640000"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8</xdr:col>
      <xdr:colOff>188913</xdr:colOff>
      <xdr:row>38</xdr:row>
      <xdr:rowOff>22098</xdr:rowOff>
    </xdr:from>
    <xdr:to>
      <xdr:col>9</xdr:col>
      <xdr:colOff>681545</xdr:colOff>
      <xdr:row>39</xdr:row>
      <xdr:rowOff>181864</xdr:rowOff>
    </xdr:to>
    <xdr:sp macro="" textlink="" fLocksText="0">
      <xdr:nvSpPr>
        <xdr:cNvPr id="13" name="testo_EsercitazioneSuccessivo" descr="Pulsante relativo al passaggio successivo, con un collegamento ipertestuale al foglio successivo">
          <a:hlinkClick xmlns:r="http://schemas.openxmlformats.org/officeDocument/2006/relationships" r:id="rId1" tooltip="Fai clic qui per passare al foglio successivo"/>
          <a:extLst>
            <a:ext uri="{FF2B5EF4-FFF2-40B4-BE49-F238E27FC236}">
              <a16:creationId xmlns:a16="http://schemas.microsoft.com/office/drawing/2014/main" id="{B4217FDD-B8A3-430F-923C-9B4DFF6288E4}"/>
            </a:ext>
          </a:extLst>
        </xdr:cNvPr>
        <xdr:cNvSpPr/>
      </xdr:nvSpPr>
      <xdr:spPr>
        <a:xfrm>
          <a:off x="7085013" y="7261098"/>
          <a:ext cx="1207007" cy="35026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clientData/>
  </xdr:twoCellAnchor>
  <xdr:twoCellAnchor editAs="absolute">
    <xdr:from>
      <xdr:col>0</xdr:col>
      <xdr:colOff>304800</xdr:colOff>
      <xdr:row>38</xdr:row>
      <xdr:rowOff>22098</xdr:rowOff>
    </xdr:from>
    <xdr:to>
      <xdr:col>1</xdr:col>
      <xdr:colOff>902208</xdr:colOff>
      <xdr:row>39</xdr:row>
      <xdr:rowOff>181864</xdr:rowOff>
    </xdr:to>
    <xdr:sp macro="" textlink="" fLocksText="0">
      <xdr:nvSpPr>
        <xdr:cNvPr id="14" name="testo_EsercitazionePrecedente" descr="Pulsante relativo al passaggio precedente, con un collegamento ipertestuale al foglio precedente">
          <a:hlinkClick xmlns:r="http://schemas.openxmlformats.org/officeDocument/2006/relationships" r:id="rId2" tooltip="Fai clic qui per tornare al foglio precedente"/>
          <a:extLst>
            <a:ext uri="{FF2B5EF4-FFF2-40B4-BE49-F238E27FC236}">
              <a16:creationId xmlns:a16="http://schemas.microsoft.com/office/drawing/2014/main" id="{AEB588DA-1AB8-4278-9502-7317D3BB1594}"/>
            </a:ext>
          </a:extLst>
        </xdr:cNvPr>
        <xdr:cNvSpPr/>
      </xdr:nvSpPr>
      <xdr:spPr>
        <a:xfrm flipH="1">
          <a:off x="304800" y="7261098"/>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clientData/>
  </xdr:twoCellAnchor>
</xdr:wsDr>
</file>

<file path=xl/drawings/drawing26.xml><?xml version="1.0" encoding="utf-8"?>
<xdr:wsDr xmlns:xdr="http://schemas.openxmlformats.org/drawingml/2006/spreadsheetDrawing" xmlns:a="http://schemas.openxmlformats.org/drawingml/2006/main">
  <xdr:twoCellAnchor editAs="absolute">
    <xdr:from>
      <xdr:col>0</xdr:col>
      <xdr:colOff>171452</xdr:colOff>
      <xdr:row>1</xdr:row>
      <xdr:rowOff>82551</xdr:rowOff>
    </xdr:from>
    <xdr:to>
      <xdr:col>3</xdr:col>
      <xdr:colOff>342900</xdr:colOff>
      <xdr:row>27</xdr:row>
      <xdr:rowOff>152401</xdr:rowOff>
    </xdr:to>
    <xdr:sp macro="" textlink="">
      <xdr:nvSpPr>
        <xdr:cNvPr id="3" name="Rettangolo 2">
          <a:extLst>
            <a:ext uri="{FF2B5EF4-FFF2-40B4-BE49-F238E27FC236}">
              <a16:creationId xmlns:a16="http://schemas.microsoft.com/office/drawing/2014/main" id="{DA945815-357E-4462-8D0B-45A4CEB8ACE8}"/>
            </a:ext>
          </a:extLst>
        </xdr:cNvPr>
        <xdr:cNvSpPr/>
      </xdr:nvSpPr>
      <xdr:spPr>
        <a:xfrm>
          <a:off x="171452" y="263526"/>
          <a:ext cx="7696198" cy="4775200"/>
        </a:xfrm>
        <a:prstGeom prst="rect">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clientData/>
  </xdr:twoCellAnchor>
  <xdr:twoCellAnchor editAs="absolute">
    <xdr:from>
      <xdr:col>0</xdr:col>
      <xdr:colOff>171451</xdr:colOff>
      <xdr:row>7</xdr:row>
      <xdr:rowOff>25246</xdr:rowOff>
    </xdr:from>
    <xdr:to>
      <xdr:col>3</xdr:col>
      <xdr:colOff>342900</xdr:colOff>
      <xdr:row>28</xdr:row>
      <xdr:rowOff>0</xdr:rowOff>
    </xdr:to>
    <xdr:sp macro="" textlink="">
      <xdr:nvSpPr>
        <xdr:cNvPr id="4" name="Rettangolo 3">
          <a:extLst>
            <a:ext uri="{FF2B5EF4-FFF2-40B4-BE49-F238E27FC236}">
              <a16:creationId xmlns:a16="http://schemas.microsoft.com/office/drawing/2014/main" id="{54159935-7B91-4437-A02A-FBAD3FC45E5A}"/>
            </a:ext>
          </a:extLst>
        </xdr:cNvPr>
        <xdr:cNvSpPr/>
      </xdr:nvSpPr>
      <xdr:spPr>
        <a:xfrm>
          <a:off x="171451" y="1292071"/>
          <a:ext cx="7696199" cy="377522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clientData/>
  </xdr:twoCellAnchor>
  <xdr:twoCellAnchor editAs="absolute">
    <xdr:from>
      <xdr:col>1</xdr:col>
      <xdr:colOff>189761</xdr:colOff>
      <xdr:row>7</xdr:row>
      <xdr:rowOff>9525</xdr:rowOff>
    </xdr:from>
    <xdr:to>
      <xdr:col>3</xdr:col>
      <xdr:colOff>133351</xdr:colOff>
      <xdr:row>12</xdr:row>
      <xdr:rowOff>28575</xdr:rowOff>
    </xdr:to>
    <xdr:sp macro="" textlink="">
      <xdr:nvSpPr>
        <xdr:cNvPr id="5" name="Messaggio di benvenuto" descr="Ma non fermiamoci qui. C'è altro da scoprire...">
          <a:extLst>
            <a:ext uri="{FF2B5EF4-FFF2-40B4-BE49-F238E27FC236}">
              <a16:creationId xmlns:a16="http://schemas.microsoft.com/office/drawing/2014/main" id="{3069ED65-DB6A-482F-B7D1-4513872B138C}"/>
            </a:ext>
          </a:extLst>
        </xdr:cNvPr>
        <xdr:cNvSpPr txBox="1"/>
      </xdr:nvSpPr>
      <xdr:spPr>
        <a:xfrm>
          <a:off x="780311" y="1276350"/>
          <a:ext cx="6877790" cy="923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auto" latinLnBrk="0" hangingPunct="1"/>
          <a:r>
            <a:rPr lang="it" sz="1400" b="0" i="0" baseline="0">
              <a:solidFill>
                <a:schemeClr val="tx1">
                  <a:lumMod val="75000"/>
                  <a:lumOff val="25000"/>
                </a:schemeClr>
              </a:solidFill>
              <a:effectLst/>
              <a:latin typeface="Segoe UI Light" panose="020B0502040204020203" pitchFamily="34" charset="0"/>
              <a:ea typeface="Segoe UI" pitchFamily="34" charset="0"/>
              <a:cs typeface="Segoe UI Light" panose="020B0502040204020203" pitchFamily="34" charset="0"/>
            </a:rPr>
            <a:t>Ma non fermiamoci qui. C'è altro da scoprire...</a:t>
          </a:r>
          <a:endParaRPr lang="en-US" sz="1400" b="0">
            <a:solidFill>
              <a:schemeClr val="tx1">
                <a:lumMod val="75000"/>
                <a:lumOff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1</xdr:col>
      <xdr:colOff>161107</xdr:colOff>
      <xdr:row>1</xdr:row>
      <xdr:rowOff>76200</xdr:rowOff>
    </xdr:from>
    <xdr:to>
      <xdr:col>3</xdr:col>
      <xdr:colOff>133351</xdr:colOff>
      <xdr:row>7</xdr:row>
      <xdr:rowOff>14567</xdr:rowOff>
    </xdr:to>
    <xdr:sp macro="" textlink="">
      <xdr:nvSpPr>
        <xdr:cNvPr id="6" name="Messaggio di benvenuto" descr="Ottimo lavoro.">
          <a:extLst>
            <a:ext uri="{FF2B5EF4-FFF2-40B4-BE49-F238E27FC236}">
              <a16:creationId xmlns:a16="http://schemas.microsoft.com/office/drawing/2014/main" id="{511FA78F-6B99-4F71-9A9E-BAF5589B198E}"/>
            </a:ext>
          </a:extLst>
        </xdr:cNvPr>
        <xdr:cNvSpPr txBox="1"/>
      </xdr:nvSpPr>
      <xdr:spPr>
        <a:xfrm>
          <a:off x="751657" y="257175"/>
          <a:ext cx="6906444" cy="1024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auto" latinLnBrk="0" hangingPunct="1"/>
          <a:r>
            <a:rPr lang="it" sz="2600" b="0" i="0" baseline="0">
              <a:solidFill>
                <a:schemeClr val="bg1"/>
              </a:solidFill>
              <a:effectLst/>
              <a:latin typeface="Segoe UI Light" pitchFamily="34" charset="0"/>
              <a:ea typeface="Segoe UI" pitchFamily="34" charset="0"/>
              <a:cs typeface="Segoe UI" pitchFamily="34" charset="0"/>
            </a:rPr>
            <a:t>Ottimo. Le tabelle pivot sono formidabili.</a:t>
          </a:r>
          <a:endParaRPr lang="en-US" sz="2600" b="0">
            <a:latin typeface="Segoe UI Light" pitchFamily="34" charset="0"/>
            <a:ea typeface="Segoe UI" pitchFamily="34" charset="0"/>
            <a:cs typeface="Segoe UI" pitchFamily="34" charset="0"/>
          </a:endParaRPr>
        </a:p>
      </xdr:txBody>
    </xdr:sp>
    <xdr:clientData/>
  </xdr:twoCellAnchor>
  <xdr:twoCellAnchor editAs="absolute">
    <xdr:from>
      <xdr:col>1</xdr:col>
      <xdr:colOff>5075805</xdr:colOff>
      <xdr:row>12</xdr:row>
      <xdr:rowOff>39951</xdr:rowOff>
    </xdr:from>
    <xdr:to>
      <xdr:col>2</xdr:col>
      <xdr:colOff>409575</xdr:colOff>
      <xdr:row>19</xdr:row>
      <xdr:rowOff>161925</xdr:rowOff>
    </xdr:to>
    <xdr:sp macro="" textlink="">
      <xdr:nvSpPr>
        <xdr:cNvPr id="10" name="Casella di testo 9" descr="Community&#10;Connect with other Excel fans. They can help you, and you can help them.">
          <a:hlinkClick xmlns:r="http://schemas.openxmlformats.org/officeDocument/2006/relationships" r:id="rId1" tooltip="Seleziona per connetterti a una community tecnologica di Excel"/>
          <a:extLst>
            <a:ext uri="{FF2B5EF4-FFF2-40B4-BE49-F238E27FC236}">
              <a16:creationId xmlns:a16="http://schemas.microsoft.com/office/drawing/2014/main" id="{E7183862-E870-479F-8C1E-52256B7E8079}"/>
            </a:ext>
          </a:extLst>
        </xdr:cNvPr>
        <xdr:cNvSpPr txBox="1"/>
      </xdr:nvSpPr>
      <xdr:spPr>
        <a:xfrm>
          <a:off x="5666355" y="2211651"/>
          <a:ext cx="1677420" cy="1388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it" sz="1200" b="1" baseline="0">
              <a:solidFill>
                <a:srgbClr val="217346"/>
              </a:solidFill>
              <a:effectLst/>
              <a:latin typeface="Segoe UI Light" panose="020B0502040204020203" pitchFamily="34" charset="0"/>
              <a:ea typeface="+mn-ea"/>
              <a:cs typeface="Segoe UI Light" panose="020B0502040204020203" pitchFamily="34" charset="0"/>
            </a:rPr>
            <a:t>Community</a:t>
          </a:r>
        </a:p>
        <a:p>
          <a:pPr algn="l" rtl="0"/>
          <a:r>
            <a:rPr lang="it" sz="1200" baseline="0">
              <a:solidFill>
                <a:sysClr val="windowText" lastClr="000000"/>
              </a:solidFill>
              <a:effectLst/>
              <a:latin typeface="Segoe UI Light" panose="020B0502040204020203" pitchFamily="34" charset="0"/>
              <a:ea typeface="+mn-ea"/>
              <a:cs typeface="Segoe UI Light" panose="020B0502040204020203" pitchFamily="34" charset="0"/>
            </a:rPr>
            <a:t>Mettersi in contatto con altri appassionati di Excel. È possibile offrire e ricevere aiuto.</a:t>
          </a:r>
          <a:endParaRPr lang="en-US" sz="1100" baseline="0">
            <a:solidFill>
              <a:sysClr val="windowText" lastClr="000000"/>
            </a:solidFill>
            <a:effectLst/>
            <a:latin typeface="Segoe UI Light" panose="020B0502040204020203" pitchFamily="34" charset="0"/>
            <a:ea typeface="+mn-ea"/>
            <a:cs typeface="Segoe UI" panose="020B0502040204020203" pitchFamily="34" charset="0"/>
          </a:endParaRPr>
        </a:p>
      </xdr:txBody>
    </xdr:sp>
    <xdr:clientData/>
  </xdr:twoCellAnchor>
  <xdr:twoCellAnchor>
    <xdr:from>
      <xdr:col>1</xdr:col>
      <xdr:colOff>257175</xdr:colOff>
      <xdr:row>12</xdr:row>
      <xdr:rowOff>38098</xdr:rowOff>
    </xdr:from>
    <xdr:to>
      <xdr:col>1</xdr:col>
      <xdr:colOff>2333625</xdr:colOff>
      <xdr:row>24</xdr:row>
      <xdr:rowOff>152400</xdr:rowOff>
    </xdr:to>
    <xdr:grpSp>
      <xdr:nvGrpSpPr>
        <xdr:cNvPr id="22" name="Gruppo 21">
          <a:extLst>
            <a:ext uri="{FF2B5EF4-FFF2-40B4-BE49-F238E27FC236}">
              <a16:creationId xmlns:a16="http://schemas.microsoft.com/office/drawing/2014/main" id="{E3B4C7F0-9938-4B48-8D4A-4723351D6137}"/>
            </a:ext>
          </a:extLst>
        </xdr:cNvPr>
        <xdr:cNvGrpSpPr/>
      </xdr:nvGrpSpPr>
      <xdr:grpSpPr>
        <a:xfrm>
          <a:off x="847725" y="2209798"/>
          <a:ext cx="2076450" cy="2286002"/>
          <a:chOff x="847725" y="2209798"/>
          <a:chExt cx="2076450" cy="2286002"/>
        </a:xfrm>
      </xdr:grpSpPr>
      <xdr:sp macro="" textlink="">
        <xdr:nvSpPr>
          <xdr:cNvPr id="13" name="Casella di testo 12" descr="Altre informazioni">
            <a:hlinkClick xmlns:r="http://schemas.openxmlformats.org/officeDocument/2006/relationships" r:id="rId2"/>
            <a:extLst>
              <a:ext uri="{FF2B5EF4-FFF2-40B4-BE49-F238E27FC236}">
                <a16:creationId xmlns:a16="http://schemas.microsoft.com/office/drawing/2014/main" id="{F4C33D48-0368-47FD-9637-91F0D88264A8}"/>
              </a:ext>
            </a:extLst>
          </xdr:cNvPr>
          <xdr:cNvSpPr txBox="1"/>
        </xdr:nvSpPr>
        <xdr:spPr>
          <a:xfrm>
            <a:off x="1362074" y="3823765"/>
            <a:ext cx="1222244" cy="672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it" sz="1200" u="sng" baseline="0">
                <a:solidFill>
                  <a:srgbClr val="217346"/>
                </a:solidFill>
                <a:effectLst/>
                <a:latin typeface="Segoe UI Semibold" panose="020B0702040204020203" pitchFamily="34" charset="0"/>
                <a:ea typeface="+mn-ea"/>
                <a:cs typeface="Segoe UI Semibold" panose="020B0702040204020203" pitchFamily="34" charset="0"/>
              </a:rPr>
              <a:t>Altre informazioni</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sp macro="" textlink="">
        <xdr:nvSpPr>
          <xdr:cNvPr id="14" name="Casella di testo 13" descr="More Pivot info&#10;Discover more you can do by reading this helpful article on PivotTables.">
            <a:hlinkClick xmlns:r="http://schemas.openxmlformats.org/officeDocument/2006/relationships" r:id="rId2" tooltip="Seleziona per saperne di più sulle tabelle pivot"/>
            <a:extLst>
              <a:ext uri="{FF2B5EF4-FFF2-40B4-BE49-F238E27FC236}">
                <a16:creationId xmlns:a16="http://schemas.microsoft.com/office/drawing/2014/main" id="{404F5309-E1AE-4E66-910F-9CCC95E3951B}"/>
              </a:ext>
            </a:extLst>
          </xdr:cNvPr>
          <xdr:cNvSpPr txBox="1"/>
        </xdr:nvSpPr>
        <xdr:spPr>
          <a:xfrm>
            <a:off x="1362072" y="2209798"/>
            <a:ext cx="1562103" cy="1504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it" sz="1200" b="1" baseline="0">
                <a:solidFill>
                  <a:srgbClr val="217346"/>
                </a:solidFill>
                <a:effectLst/>
                <a:latin typeface="Segoe UI Light" panose="020B0502040204020203" pitchFamily="34" charset="0"/>
                <a:ea typeface="+mn-ea"/>
                <a:cs typeface="Segoe UI Light" panose="020B0502040204020203" pitchFamily="34" charset="0"/>
              </a:rPr>
              <a:t>Altre informazioni sulle tabelle pivot</a:t>
            </a:r>
          </a:p>
          <a:p>
            <a:pPr algn="l" rtl="0"/>
            <a:r>
              <a:rPr lang="it" sz="1200" baseline="0">
                <a:solidFill>
                  <a:sysClr val="windowText" lastClr="000000"/>
                </a:solidFill>
                <a:effectLst/>
                <a:latin typeface="Segoe UI Light" panose="020B0502040204020203" pitchFamily="34" charset="0"/>
                <a:ea typeface="+mn-ea"/>
                <a:cs typeface="Segoe UI Light" panose="020B0502040204020203" pitchFamily="34" charset="0"/>
              </a:rPr>
              <a:t>Per saperne di più, leggere questo utile articolo sulle tabelle pivot.</a:t>
            </a:r>
            <a:endParaRPr lang="en-US" sz="1100" baseline="0">
              <a:solidFill>
                <a:sysClr val="windowText" lastClr="000000"/>
              </a:solidFill>
              <a:effectLst/>
              <a:latin typeface="Segoe UI Light" panose="020B0502040204020203" pitchFamily="34" charset="0"/>
              <a:ea typeface="+mn-ea"/>
              <a:cs typeface="Segoe UI" panose="020B0502040204020203" pitchFamily="34" charset="0"/>
            </a:endParaRPr>
          </a:p>
        </xdr:txBody>
      </xdr:sp>
      <xdr:pic>
        <xdr:nvPicPr>
          <xdr:cNvPr id="15" name="Immagine 14">
            <a:hlinkClick xmlns:r="http://schemas.openxmlformats.org/officeDocument/2006/relationships" r:id="rId2" tooltip="Seleziona per saperne di più sulle tabelle pivot"/>
            <a:extLst>
              <a:ext uri="{FF2B5EF4-FFF2-40B4-BE49-F238E27FC236}">
                <a16:creationId xmlns:a16="http://schemas.microsoft.com/office/drawing/2014/main" id="{6A32F480-D3CA-4E6F-BA6D-55989F2B4E66}"/>
              </a:ext>
            </a:extLst>
          </xdr:cNvPr>
          <xdr:cNvPicPr>
            <a:picLocks noChangeAspect="1"/>
          </xdr:cNvPicPr>
        </xdr:nvPicPr>
        <xdr:blipFill>
          <a:blip xmlns:r="http://schemas.openxmlformats.org/officeDocument/2006/relationships" r:embed="rId3"/>
          <a:stretch>
            <a:fillRect/>
          </a:stretch>
        </xdr:blipFill>
        <xdr:spPr>
          <a:xfrm>
            <a:off x="847725" y="2305050"/>
            <a:ext cx="550870" cy="378920"/>
          </a:xfrm>
          <a:prstGeom prst="rect">
            <a:avLst/>
          </a:prstGeom>
        </xdr:spPr>
      </xdr:pic>
    </xdr:grpSp>
    <xdr:clientData/>
  </xdr:twoCellAnchor>
  <xdr:twoCellAnchor>
    <xdr:from>
      <xdr:col>1</xdr:col>
      <xdr:colOff>2545803</xdr:colOff>
      <xdr:row>12</xdr:row>
      <xdr:rowOff>38100</xdr:rowOff>
    </xdr:from>
    <xdr:to>
      <xdr:col>1</xdr:col>
      <xdr:colOff>4295774</xdr:colOff>
      <xdr:row>24</xdr:row>
      <xdr:rowOff>47625</xdr:rowOff>
    </xdr:to>
    <xdr:grpSp>
      <xdr:nvGrpSpPr>
        <xdr:cNvPr id="23" name="Gruppo 22">
          <a:extLst>
            <a:ext uri="{FF2B5EF4-FFF2-40B4-BE49-F238E27FC236}">
              <a16:creationId xmlns:a16="http://schemas.microsoft.com/office/drawing/2014/main" id="{9F552F16-4CE0-4BBC-AE78-2EA091C3B227}"/>
            </a:ext>
          </a:extLst>
        </xdr:cNvPr>
        <xdr:cNvGrpSpPr/>
      </xdr:nvGrpSpPr>
      <xdr:grpSpPr>
        <a:xfrm>
          <a:off x="3136353" y="2209800"/>
          <a:ext cx="1749971" cy="2181225"/>
          <a:chOff x="2983953" y="2209800"/>
          <a:chExt cx="1749971" cy="2181225"/>
        </a:xfrm>
      </xdr:grpSpPr>
      <xdr:pic>
        <xdr:nvPicPr>
          <xdr:cNvPr id="16" name="Elemento grafico 15">
            <a:hlinkClick xmlns:r="http://schemas.openxmlformats.org/officeDocument/2006/relationships" r:id="rId4" tooltip="Seleziona per saperne di più sull’aggiornamento delle tabelle pivot"/>
            <a:extLst>
              <a:ext uri="{FF2B5EF4-FFF2-40B4-BE49-F238E27FC236}">
                <a16:creationId xmlns:a16="http://schemas.microsoft.com/office/drawing/2014/main" id="{26DC0DAA-ACD0-4AB0-8481-4011E98F8E4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flipH="1">
            <a:off x="2983953" y="2311031"/>
            <a:ext cx="281592" cy="281592"/>
          </a:xfrm>
          <a:prstGeom prst="rect">
            <a:avLst/>
          </a:prstGeom>
        </xdr:spPr>
      </xdr:pic>
      <xdr:sp macro="" textlink="">
        <xdr:nvSpPr>
          <xdr:cNvPr id="17" name="Casella di testo 16" descr="About refresh&#10;Read this important article about how to refresh PivotTables. ">
            <a:hlinkClick xmlns:r="http://schemas.openxmlformats.org/officeDocument/2006/relationships" r:id="rId4" tooltip="Seleziona per saperne di più sull’aggiornamento delle tabelle pivot"/>
            <a:extLst>
              <a:ext uri="{FF2B5EF4-FFF2-40B4-BE49-F238E27FC236}">
                <a16:creationId xmlns:a16="http://schemas.microsoft.com/office/drawing/2014/main" id="{E45C3434-160B-49B7-B3E2-240541ECEB77}"/>
              </a:ext>
            </a:extLst>
          </xdr:cNvPr>
          <xdr:cNvSpPr txBox="1"/>
        </xdr:nvSpPr>
        <xdr:spPr>
          <a:xfrm>
            <a:off x="3273313" y="2209800"/>
            <a:ext cx="1460611" cy="1504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it" sz="1200" b="1" baseline="0">
                <a:solidFill>
                  <a:srgbClr val="217346"/>
                </a:solidFill>
                <a:effectLst/>
                <a:latin typeface="Segoe UI Light" panose="020B0502040204020203" pitchFamily="34" charset="0"/>
                <a:ea typeface="+mn-ea"/>
                <a:cs typeface="Segoe UI Light" panose="020B0502040204020203" pitchFamily="34" charset="0"/>
              </a:rPr>
              <a:t>Informazioni sull'aggiornamento</a:t>
            </a:r>
          </a:p>
          <a:p>
            <a:pPr algn="l" rtl="0"/>
            <a:r>
              <a:rPr lang="it" sz="1200" baseline="0">
                <a:solidFill>
                  <a:sysClr val="windowText" lastClr="000000"/>
                </a:solidFill>
                <a:effectLst/>
                <a:latin typeface="Segoe UI Light" panose="020B0502040204020203" pitchFamily="34" charset="0"/>
                <a:ea typeface="+mn-ea"/>
                <a:cs typeface="Segoe UI Light" panose="020B0502040204020203" pitchFamily="34" charset="0"/>
              </a:rPr>
              <a:t>Leggere questo importante articolo su come aggiornare le tabelle pivot. </a:t>
            </a:r>
            <a:endParaRPr lang="en-US" sz="1100" baseline="0">
              <a:solidFill>
                <a:sysClr val="windowText" lastClr="000000"/>
              </a:solidFill>
              <a:effectLst/>
              <a:latin typeface="Segoe UI Light" panose="020B0502040204020203" pitchFamily="34" charset="0"/>
              <a:ea typeface="+mn-ea"/>
              <a:cs typeface="Segoe UI" panose="020B0502040204020203" pitchFamily="34" charset="0"/>
            </a:endParaRPr>
          </a:p>
        </xdr:txBody>
      </xdr:sp>
      <xdr:sp macro="" textlink="">
        <xdr:nvSpPr>
          <xdr:cNvPr id="18" name="Casella di testo 17" descr="Altre informazioni">
            <a:hlinkClick xmlns:r="http://schemas.openxmlformats.org/officeDocument/2006/relationships" r:id="rId4" tooltip="Seleziona per saperne di più sull’aggiornamento delle tabelle pivot"/>
            <a:extLst>
              <a:ext uri="{FF2B5EF4-FFF2-40B4-BE49-F238E27FC236}">
                <a16:creationId xmlns:a16="http://schemas.microsoft.com/office/drawing/2014/main" id="{D5C76820-F0A8-4797-989E-E19891768845}"/>
              </a:ext>
            </a:extLst>
          </xdr:cNvPr>
          <xdr:cNvSpPr txBox="1"/>
        </xdr:nvSpPr>
        <xdr:spPr>
          <a:xfrm>
            <a:off x="3286124" y="3823765"/>
            <a:ext cx="1222244" cy="5672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it" sz="1200" u="sng" baseline="0">
                <a:solidFill>
                  <a:srgbClr val="217346"/>
                </a:solidFill>
                <a:effectLst/>
                <a:latin typeface="Segoe UI Semibold" panose="020B0702040204020203" pitchFamily="34" charset="0"/>
                <a:ea typeface="+mn-ea"/>
                <a:cs typeface="Segoe UI Semibold" panose="020B0702040204020203" pitchFamily="34" charset="0"/>
              </a:rPr>
              <a:t>Altre informazioni</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grpSp>
    <xdr:clientData/>
  </xdr:twoCellAnchor>
  <xdr:twoCellAnchor editAs="absolute">
    <xdr:from>
      <xdr:col>1</xdr:col>
      <xdr:colOff>5095874</xdr:colOff>
      <xdr:row>21</xdr:row>
      <xdr:rowOff>23290</xdr:rowOff>
    </xdr:from>
    <xdr:to>
      <xdr:col>2</xdr:col>
      <xdr:colOff>266700</xdr:colOff>
      <xdr:row>24</xdr:row>
      <xdr:rowOff>123825</xdr:rowOff>
    </xdr:to>
    <xdr:sp macro="" textlink="">
      <xdr:nvSpPr>
        <xdr:cNvPr id="20" name="Casella di testo 19" descr="Altre informazioni">
          <a:hlinkClick xmlns:r="http://schemas.openxmlformats.org/officeDocument/2006/relationships" r:id="rId1" tooltip="Seleziona per connetterti a una community tecnologica di Excel"/>
          <a:extLst>
            <a:ext uri="{FF2B5EF4-FFF2-40B4-BE49-F238E27FC236}">
              <a16:creationId xmlns:a16="http://schemas.microsoft.com/office/drawing/2014/main" id="{A906CB9F-D84E-44A9-8F0E-E96C8C3B2BF4}"/>
            </a:ext>
          </a:extLst>
        </xdr:cNvPr>
        <xdr:cNvSpPr txBox="1"/>
      </xdr:nvSpPr>
      <xdr:spPr>
        <a:xfrm>
          <a:off x="5686424" y="3823765"/>
          <a:ext cx="1514476" cy="643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it" sz="1200" u="sng" baseline="0">
              <a:solidFill>
                <a:srgbClr val="217346"/>
              </a:solidFill>
              <a:effectLst/>
              <a:latin typeface="Segoe UI Semibold" panose="020B0702040204020203" pitchFamily="34" charset="0"/>
              <a:ea typeface="+mn-ea"/>
              <a:cs typeface="Segoe UI Semibold" panose="020B0702040204020203" pitchFamily="34" charset="0"/>
            </a:rPr>
            <a:t>Altre informazioni (in inglese)</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clientData/>
  </xdr:twoCellAnchor>
  <xdr:twoCellAnchor editAs="absolute">
    <xdr:from>
      <xdr:col>1</xdr:col>
      <xdr:colOff>4429125</xdr:colOff>
      <xdr:row>12</xdr:row>
      <xdr:rowOff>95250</xdr:rowOff>
    </xdr:from>
    <xdr:to>
      <xdr:col>1</xdr:col>
      <xdr:colOff>5098335</xdr:colOff>
      <xdr:row>14</xdr:row>
      <xdr:rowOff>163068</xdr:rowOff>
    </xdr:to>
    <xdr:pic>
      <xdr:nvPicPr>
        <xdr:cNvPr id="21" name="Immagine 20" descr="Community">
          <a:hlinkClick xmlns:r="http://schemas.openxmlformats.org/officeDocument/2006/relationships" r:id="rId1" tooltip="Seleziona per connetterti a una community tecnologica di Excel"/>
          <a:extLst>
            <a:ext uri="{FF2B5EF4-FFF2-40B4-BE49-F238E27FC236}">
              <a16:creationId xmlns:a16="http://schemas.microsoft.com/office/drawing/2014/main" id="{60572BA1-BD2B-4F43-B3C9-B66E69C66FAC}"/>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5019675" y="2266950"/>
          <a:ext cx="669210" cy="4297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543750</xdr:colOff>
      <xdr:row>21</xdr:row>
      <xdr:rowOff>2641</xdr:rowOff>
    </xdr:to>
    <xdr:grpSp>
      <xdr:nvGrpSpPr>
        <xdr:cNvPr id="2" name="gruppo_Procedura">
          <a:extLst>
            <a:ext uri="{FF2B5EF4-FFF2-40B4-BE49-F238E27FC236}">
              <a16:creationId xmlns:a16="http://schemas.microsoft.com/office/drawing/2014/main" id="{0163F57D-6E0F-4B43-9E03-9A087FCD67B2}"/>
            </a:ext>
          </a:extLst>
        </xdr:cNvPr>
        <xdr:cNvGrpSpPr/>
      </xdr:nvGrpSpPr>
      <xdr:grpSpPr>
        <a:xfrm>
          <a:off x="0" y="0"/>
          <a:ext cx="8640000" cy="3984091"/>
          <a:chOff x="0" y="0"/>
          <a:chExt cx="8640000" cy="4267962"/>
        </a:xfrm>
      </xdr:grpSpPr>
      <xdr:sp macro="" textlink="">
        <xdr:nvSpPr>
          <xdr:cNvPr id="3" name="testo_ProceduraIntestazione" descr="Osservando una tabella pivot, ci si può rendere conto di avere bisogno di altre risposte.">
            <a:extLst>
              <a:ext uri="{FF2B5EF4-FFF2-40B4-BE49-F238E27FC236}">
                <a16:creationId xmlns:a16="http://schemas.microsoft.com/office/drawing/2014/main" id="{76F5F9BA-9587-4602-95C4-3FCEE45813BB}"/>
              </a:ext>
            </a:extLst>
          </xdr:cNvPr>
          <xdr:cNvSpPr txBox="1"/>
        </xdr:nvSpPr>
        <xdr:spPr>
          <a:xfrm>
            <a:off x="0" y="0"/>
            <a:ext cx="86400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it" sz="1500" b="0" kern="1200" baseline="0">
                <a:solidFill>
                  <a:schemeClr val="dk1"/>
                </a:solidFill>
                <a:effectLst/>
                <a:latin typeface="Segoe UI Semibold" panose="020B0702040204020203" pitchFamily="34" charset="0"/>
                <a:ea typeface="+mn-ea"/>
                <a:cs typeface="Segoe UI Semibold" panose="020B0702040204020203" pitchFamily="34" charset="0"/>
              </a:rPr>
              <a:t>Osservando una tabella pivot, </a:t>
            </a:r>
            <a:r>
              <a:rPr lang="it" sz="1500" b="0" kern="1200" baseline="0">
                <a:solidFill>
                  <a:schemeClr val="dk1"/>
                </a:solidFill>
                <a:effectLst/>
                <a:latin typeface="Segoe UI Light" panose="020B0502040204020203" pitchFamily="34" charset="0"/>
                <a:ea typeface="+mn-ea"/>
                <a:cs typeface="Segoe UI Light" panose="020B0502040204020203" pitchFamily="34" charset="0"/>
              </a:rPr>
              <a:t>ci si può rendere conto di avere bisogno di altre risposte. </a:t>
            </a:r>
          </a:p>
        </xdr:txBody>
      </xdr:sp>
      <xdr:sp macro="" textlink="">
        <xdr:nvSpPr>
          <xdr:cNvPr id="4" name="testo_ProceduraPièPagina">
            <a:extLst>
              <a:ext uri="{FF2B5EF4-FFF2-40B4-BE49-F238E27FC236}">
                <a16:creationId xmlns:a16="http://schemas.microsoft.com/office/drawing/2014/main" id="{5606B571-AC2C-49B3-9358-149921868111}"/>
              </a:ext>
            </a:extLst>
          </xdr:cNvPr>
          <xdr:cNvSpPr txBox="1"/>
        </xdr:nvSpPr>
        <xdr:spPr>
          <a:xfrm>
            <a:off x="0" y="3600450"/>
            <a:ext cx="8640000"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
              <a:ea typeface="Segoe UI" pitchFamily="34" charset="0"/>
              <a:cs typeface="Segoe UI Light" panose="020B0502040204020203" pitchFamily="34" charset="0"/>
            </a:endParaRPr>
          </a:p>
        </xdr:txBody>
      </xdr:sp>
      <xdr:sp macro="" textlink="">
        <xdr:nvSpPr>
          <xdr:cNvPr id="5" name="testo_ProceduraSuccessivo" descr="Pulsante relativo al passaggio successivo, con un collegamento ipertestuale al foglio successivo">
            <a:hlinkClick xmlns:r="http://schemas.openxmlformats.org/officeDocument/2006/relationships" r:id="rId1" tooltip="Fai clic qui per passare al foglio successivo"/>
            <a:extLst>
              <a:ext uri="{FF2B5EF4-FFF2-40B4-BE49-F238E27FC236}">
                <a16:creationId xmlns:a16="http://schemas.microsoft.com/office/drawing/2014/main" id="{53F2B1CA-0CE9-46DA-AB24-B8BB1F266533}"/>
              </a:ext>
            </a:extLst>
          </xdr:cNvPr>
          <xdr:cNvSpPr/>
        </xdr:nvSpPr>
        <xdr:spPr>
          <a:xfrm>
            <a:off x="7089775" y="3755898"/>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sp macro="" textlink="">
        <xdr:nvSpPr>
          <xdr:cNvPr id="6" name="testo_ProceduraPrecedente" descr="Pulsante relativo al passaggio precedente, con un collegamento ipertestuale al foglio precedente">
            <a:hlinkClick xmlns:r="http://schemas.openxmlformats.org/officeDocument/2006/relationships" r:id="rId2" tooltip="Fai clic qui per tornare al foglio precedente"/>
            <a:extLst>
              <a:ext uri="{FF2B5EF4-FFF2-40B4-BE49-F238E27FC236}">
                <a16:creationId xmlns:a16="http://schemas.microsoft.com/office/drawing/2014/main" id="{709C67B5-018B-4213-8E1C-8C9CA4AE959F}"/>
              </a:ext>
            </a:extLst>
          </xdr:cNvPr>
          <xdr:cNvSpPr/>
        </xdr:nvSpPr>
        <xdr:spPr>
          <a:xfrm flipH="1">
            <a:off x="304800" y="3755898"/>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grpSp>
    <xdr:clientData/>
  </xdr:twoCellAnchor>
  <xdr:twoCellAnchor editAs="absolute">
    <xdr:from>
      <xdr:col>5</xdr:col>
      <xdr:colOff>85727</xdr:colOff>
      <xdr:row>5</xdr:row>
      <xdr:rowOff>47635</xdr:rowOff>
    </xdr:from>
    <xdr:to>
      <xdr:col>6</xdr:col>
      <xdr:colOff>522368</xdr:colOff>
      <xdr:row>7</xdr:row>
      <xdr:rowOff>167342</xdr:rowOff>
    </xdr:to>
    <xdr:sp macro="" textlink="">
      <xdr:nvSpPr>
        <xdr:cNvPr id="8" name="testo_ProceduraCallout2" descr="Cosa ha comprato di così costoso la mamma?">
          <a:extLst>
            <a:ext uri="{FF2B5EF4-FFF2-40B4-BE49-F238E27FC236}">
              <a16:creationId xmlns:a16="http://schemas.microsoft.com/office/drawing/2014/main" id="{72FEE2C1-1D5A-4CD5-9E31-5E55F078E5A7}"/>
            </a:ext>
          </a:extLst>
        </xdr:cNvPr>
        <xdr:cNvSpPr txBox="1"/>
      </xdr:nvSpPr>
      <xdr:spPr>
        <a:xfrm>
          <a:off x="3857627" y="990610"/>
          <a:ext cx="1646316" cy="491182"/>
        </a:xfrm>
        <a:prstGeom prst="rect">
          <a:avLst/>
        </a:prstGeom>
        <a:solidFill>
          <a:srgbClr val="F4B183"/>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noProof="0">
              <a:effectLst/>
              <a:latin typeface="Calibri" panose="020F0502020204030204" pitchFamily="34" charset="0"/>
              <a:ea typeface="Calibri" panose="020F0502020204030204" pitchFamily="34" charset="0"/>
              <a:cs typeface="Calibri" panose="020F0502020204030204" pitchFamily="34" charset="0"/>
            </a:rPr>
            <a:t>Cosa ha acquistato ogni persona?</a:t>
          </a:r>
        </a:p>
      </xdr:txBody>
    </xdr:sp>
    <xdr:clientData/>
  </xdr:twoCellAnchor>
  <xdr:twoCellAnchor editAs="absolute">
    <xdr:from>
      <xdr:col>5</xdr:col>
      <xdr:colOff>246896</xdr:colOff>
      <xdr:row>7</xdr:row>
      <xdr:rowOff>180980</xdr:rowOff>
    </xdr:from>
    <xdr:to>
      <xdr:col>5</xdr:col>
      <xdr:colOff>246896</xdr:colOff>
      <xdr:row>9</xdr:row>
      <xdr:rowOff>88813</xdr:rowOff>
    </xdr:to>
    <xdr:cxnSp macro="">
      <xdr:nvCxnSpPr>
        <xdr:cNvPr id="9" name="forma_FrecciaDiritta">
          <a:extLst>
            <a:ext uri="{FF2B5EF4-FFF2-40B4-BE49-F238E27FC236}">
              <a16:creationId xmlns:a16="http://schemas.microsoft.com/office/drawing/2014/main" id="{237388AB-0E48-428F-99DB-FA7C284CF585}"/>
            </a:ext>
          </a:extLst>
        </xdr:cNvPr>
        <xdr:cNvCxnSpPr/>
      </xdr:nvCxnSpPr>
      <xdr:spPr>
        <a:xfrm flipV="1">
          <a:off x="4018796" y="1495430"/>
          <a:ext cx="0" cy="288833"/>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7</xdr:col>
      <xdr:colOff>228601</xdr:colOff>
      <xdr:row>8</xdr:row>
      <xdr:rowOff>161936</xdr:rowOff>
    </xdr:from>
    <xdr:to>
      <xdr:col>8</xdr:col>
      <xdr:colOff>846217</xdr:colOff>
      <xdr:row>11</xdr:row>
      <xdr:rowOff>100668</xdr:rowOff>
    </xdr:to>
    <xdr:sp macro="" textlink="">
      <xdr:nvSpPr>
        <xdr:cNvPr id="10" name="testo_ProceduraCallout3" descr="Quando sono stati effettuati questi acquisti?">
          <a:extLst>
            <a:ext uri="{FF2B5EF4-FFF2-40B4-BE49-F238E27FC236}">
              <a16:creationId xmlns:a16="http://schemas.microsoft.com/office/drawing/2014/main" id="{6777C7AC-4BD4-4AA6-9E3A-A88922D3D22E}"/>
            </a:ext>
          </a:extLst>
        </xdr:cNvPr>
        <xdr:cNvSpPr txBox="1"/>
      </xdr:nvSpPr>
      <xdr:spPr>
        <a:xfrm>
          <a:off x="6372226" y="1666886"/>
          <a:ext cx="1608216" cy="510232"/>
        </a:xfrm>
        <a:prstGeom prst="rect">
          <a:avLst/>
        </a:prstGeom>
        <a:solidFill>
          <a:srgbClr val="B4C6E7"/>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noProof="0">
              <a:effectLst/>
              <a:latin typeface="Calibri" panose="020F0502020204030204" pitchFamily="34" charset="0"/>
              <a:ea typeface="Calibri" panose="020F0502020204030204" pitchFamily="34" charset="0"/>
              <a:cs typeface="Calibri" panose="020F0502020204030204" pitchFamily="34" charset="0"/>
            </a:rPr>
            <a:t>Cosa ha comprato di così costoso la mamma?</a:t>
          </a:r>
        </a:p>
      </xdr:txBody>
    </xdr:sp>
    <xdr:clientData/>
  </xdr:twoCellAnchor>
  <xdr:twoCellAnchor editAs="absolute">
    <xdr:from>
      <xdr:col>2</xdr:col>
      <xdr:colOff>447676</xdr:colOff>
      <xdr:row>8</xdr:row>
      <xdr:rowOff>104785</xdr:rowOff>
    </xdr:from>
    <xdr:to>
      <xdr:col>4</xdr:col>
      <xdr:colOff>398542</xdr:colOff>
      <xdr:row>11</xdr:row>
      <xdr:rowOff>43517</xdr:rowOff>
    </xdr:to>
    <xdr:sp macro="" textlink="">
      <xdr:nvSpPr>
        <xdr:cNvPr id="11" name="testo_ProceduraCallout1" descr="Cosa ha acquistato ogni persona?">
          <a:extLst>
            <a:ext uri="{FF2B5EF4-FFF2-40B4-BE49-F238E27FC236}">
              <a16:creationId xmlns:a16="http://schemas.microsoft.com/office/drawing/2014/main" id="{3AAC450C-5889-4BFA-A9B5-D400C8B75868}"/>
            </a:ext>
          </a:extLst>
        </xdr:cNvPr>
        <xdr:cNvSpPr txBox="1"/>
      </xdr:nvSpPr>
      <xdr:spPr>
        <a:xfrm>
          <a:off x="1790701" y="1609735"/>
          <a:ext cx="1646316" cy="510232"/>
        </a:xfrm>
        <a:prstGeom prst="rect">
          <a:avLst/>
        </a:prstGeom>
        <a:solidFill>
          <a:srgbClr val="FFE699"/>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noProof="0">
              <a:effectLst/>
              <a:latin typeface="Calibri" panose="020F0502020204030204" pitchFamily="34" charset="0"/>
              <a:ea typeface="Calibri" panose="020F0502020204030204" pitchFamily="34" charset="0"/>
              <a:cs typeface="Calibri" panose="020F0502020204030204" pitchFamily="34" charset="0"/>
            </a:rPr>
            <a:t>Quando sono stati effettuati questi acquisti?</a:t>
          </a:r>
        </a:p>
      </xdr:txBody>
    </xdr:sp>
    <xdr:clientData/>
  </xdr:twoCellAnchor>
  <xdr:twoCellAnchor>
    <xdr:from>
      <xdr:col>4</xdr:col>
      <xdr:colOff>164270</xdr:colOff>
      <xdr:row>10</xdr:row>
      <xdr:rowOff>60265</xdr:rowOff>
    </xdr:from>
    <xdr:to>
      <xdr:col>5</xdr:col>
      <xdr:colOff>354665</xdr:colOff>
      <xdr:row>13</xdr:row>
      <xdr:rowOff>2717</xdr:rowOff>
    </xdr:to>
    <xdr:sp macro="" textlink="">
      <xdr:nvSpPr>
        <xdr:cNvPr id="12" name="forma_FrecciaCurva">
          <a:extLst>
            <a:ext uri="{FF2B5EF4-FFF2-40B4-BE49-F238E27FC236}">
              <a16:creationId xmlns:a16="http://schemas.microsoft.com/office/drawing/2014/main" id="{B71C3636-DAED-4D63-BABE-93BA3CA33E83}"/>
            </a:ext>
          </a:extLst>
        </xdr:cNvPr>
        <xdr:cNvSpPr/>
      </xdr:nvSpPr>
      <xdr:spPr>
        <a:xfrm rot="11700000">
          <a:off x="2726495" y="1889065"/>
          <a:ext cx="923820" cy="513952"/>
        </a:xfrm>
        <a:prstGeom prst="arc">
          <a:avLst>
            <a:gd name="adj1" fmla="val 15041774"/>
            <a:gd name="adj2" fmla="val 20877560"/>
          </a:avLst>
        </a:prstGeom>
        <a:ln w="19050">
          <a:solidFill>
            <a:srgbClr val="217346"/>
          </a:solidFill>
          <a:prstDash val="sysDot"/>
          <a:headEnd type="triangle"/>
          <a:tailEnd type="non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clientData/>
  </xdr:twoCellAnchor>
  <xdr:twoCellAnchor>
    <xdr:from>
      <xdr:col>6</xdr:col>
      <xdr:colOff>745293</xdr:colOff>
      <xdr:row>10</xdr:row>
      <xdr:rowOff>107893</xdr:rowOff>
    </xdr:from>
    <xdr:to>
      <xdr:col>7</xdr:col>
      <xdr:colOff>697563</xdr:colOff>
      <xdr:row>13</xdr:row>
      <xdr:rowOff>50345</xdr:rowOff>
    </xdr:to>
    <xdr:sp macro="" textlink="">
      <xdr:nvSpPr>
        <xdr:cNvPr id="13" name="forma_FrecciaCurva" descr="Freccia">
          <a:extLst>
            <a:ext uri="{FF2B5EF4-FFF2-40B4-BE49-F238E27FC236}">
              <a16:creationId xmlns:a16="http://schemas.microsoft.com/office/drawing/2014/main" id="{FFA19B5E-4AA3-4969-93C6-1A4252EC873B}"/>
            </a:ext>
          </a:extLst>
        </xdr:cNvPr>
        <xdr:cNvSpPr/>
      </xdr:nvSpPr>
      <xdr:spPr>
        <a:xfrm rot="9900000" flipH="1">
          <a:off x="5726868" y="1993843"/>
          <a:ext cx="1114320" cy="513952"/>
        </a:xfrm>
        <a:prstGeom prst="arc">
          <a:avLst>
            <a:gd name="adj1" fmla="val 15041774"/>
            <a:gd name="adj2" fmla="val 20877560"/>
          </a:avLst>
        </a:prstGeom>
        <a:ln w="19050">
          <a:solidFill>
            <a:srgbClr val="217346"/>
          </a:solidFill>
          <a:prstDash val="sysDot"/>
          <a:headEnd type="triangle"/>
          <a:tailEnd type="non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362775</xdr:colOff>
      <xdr:row>20</xdr:row>
      <xdr:rowOff>174826</xdr:rowOff>
    </xdr:to>
    <xdr:grpSp>
      <xdr:nvGrpSpPr>
        <xdr:cNvPr id="2" name="gruppo_Procedura">
          <a:extLst>
            <a:ext uri="{FF2B5EF4-FFF2-40B4-BE49-F238E27FC236}">
              <a16:creationId xmlns:a16="http://schemas.microsoft.com/office/drawing/2014/main" id="{F942036C-7421-495F-9C3C-6F8C9F7862FC}"/>
            </a:ext>
          </a:extLst>
        </xdr:cNvPr>
        <xdr:cNvGrpSpPr/>
      </xdr:nvGrpSpPr>
      <xdr:grpSpPr>
        <a:xfrm>
          <a:off x="0" y="0"/>
          <a:ext cx="8640000" cy="3965776"/>
          <a:chOff x="0" y="0"/>
          <a:chExt cx="8640000" cy="4267962"/>
        </a:xfrm>
      </xdr:grpSpPr>
      <xdr:sp macro="" textlink="">
        <xdr:nvSpPr>
          <xdr:cNvPr id="3" name="testo_ProceduraIntestazione" descr="Sono tutte domande valide, ma per il momento concentriamoci su una sola.">
            <a:extLst>
              <a:ext uri="{FF2B5EF4-FFF2-40B4-BE49-F238E27FC236}">
                <a16:creationId xmlns:a16="http://schemas.microsoft.com/office/drawing/2014/main" id="{149D9821-1DFB-4DB4-A5CE-B5792B4FDE42}"/>
              </a:ext>
            </a:extLst>
          </xdr:cNvPr>
          <xdr:cNvSpPr txBox="1"/>
        </xdr:nvSpPr>
        <xdr:spPr>
          <a:xfrm>
            <a:off x="0" y="0"/>
            <a:ext cx="8640000" cy="795527"/>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it" sz="1500" b="0" kern="1200" baseline="0">
                <a:solidFill>
                  <a:schemeClr val="dk1"/>
                </a:solidFill>
                <a:effectLst/>
                <a:latin typeface="Segoe UI Semibold" panose="020B0702040204020203" pitchFamily="34" charset="0"/>
                <a:ea typeface="+mn-ea"/>
                <a:cs typeface="Segoe UI Semibold" panose="020B0702040204020203" pitchFamily="34" charset="0"/>
              </a:rPr>
              <a:t>Sono tutte domande valide, </a:t>
            </a:r>
            <a:r>
              <a:rPr lang="it" sz="1500" b="0" kern="1200" baseline="0">
                <a:solidFill>
                  <a:schemeClr val="dk1"/>
                </a:solidFill>
                <a:effectLst/>
                <a:latin typeface="Segoe UI Light" panose="020B0502040204020203" pitchFamily="34" charset="0"/>
                <a:ea typeface="+mn-ea"/>
                <a:cs typeface="Segoe UI Light" panose="020B0502040204020203" pitchFamily="34" charset="0"/>
              </a:rPr>
              <a:t>ma per il momento concentriamoci su una sola...</a:t>
            </a:r>
            <a:endParaRPr lang="sq-AL" sz="1500">
              <a:effectLst/>
              <a:latin typeface="Segoe UI Light" panose="020B0502040204020203" pitchFamily="34" charset="0"/>
              <a:cs typeface="Segoe UI Light" panose="020B0502040204020203" pitchFamily="34" charset="0"/>
            </a:endParaRPr>
          </a:p>
        </xdr:txBody>
      </xdr:sp>
      <xdr:sp macro="" textlink="">
        <xdr:nvSpPr>
          <xdr:cNvPr id="4" name="testo_ProceduraPièPagina">
            <a:extLst>
              <a:ext uri="{FF2B5EF4-FFF2-40B4-BE49-F238E27FC236}">
                <a16:creationId xmlns:a16="http://schemas.microsoft.com/office/drawing/2014/main" id="{1CFDC5C8-782F-415C-90B2-D716F894C9BE}"/>
              </a:ext>
            </a:extLst>
          </xdr:cNvPr>
          <xdr:cNvSpPr txBox="1"/>
        </xdr:nvSpPr>
        <xdr:spPr>
          <a:xfrm>
            <a:off x="0" y="3600450"/>
            <a:ext cx="8640000"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
              <a:ea typeface="Segoe UI" pitchFamily="34" charset="0"/>
              <a:cs typeface="Segoe UI Light" panose="020B0502040204020203" pitchFamily="34" charset="0"/>
            </a:endParaRPr>
          </a:p>
        </xdr:txBody>
      </xdr:sp>
      <xdr:sp macro="" textlink="">
        <xdr:nvSpPr>
          <xdr:cNvPr id="5" name="testo_ProceduraSuccessivo" descr="Pulsante relativo al passaggio successivo, con un collegamento ipertestuale al foglio successivo">
            <a:hlinkClick xmlns:r="http://schemas.openxmlformats.org/officeDocument/2006/relationships" r:id="rId1" tooltip="Fai clic qui per passare al foglio successivo"/>
            <a:extLst>
              <a:ext uri="{FF2B5EF4-FFF2-40B4-BE49-F238E27FC236}">
                <a16:creationId xmlns:a16="http://schemas.microsoft.com/office/drawing/2014/main" id="{43212DFD-C5DE-43CE-A271-02A7CB414754}"/>
              </a:ext>
            </a:extLst>
          </xdr:cNvPr>
          <xdr:cNvSpPr/>
        </xdr:nvSpPr>
        <xdr:spPr>
          <a:xfrm>
            <a:off x="7089775" y="3755898"/>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sp macro="" textlink="">
        <xdr:nvSpPr>
          <xdr:cNvPr id="6" name="testo_ProceduraPrecedente" descr="Pulsante relativo al passaggio precedente, con un collegamento ipertestuale al foglio precedente">
            <a:hlinkClick xmlns:r="http://schemas.openxmlformats.org/officeDocument/2006/relationships" r:id="rId2" tooltip="Fai clic qui per tornare al foglio precedente"/>
            <a:extLst>
              <a:ext uri="{FF2B5EF4-FFF2-40B4-BE49-F238E27FC236}">
                <a16:creationId xmlns:a16="http://schemas.microsoft.com/office/drawing/2014/main" id="{DADDE59F-6E50-4FE7-9ED5-6123AA502BB3}"/>
              </a:ext>
            </a:extLst>
          </xdr:cNvPr>
          <xdr:cNvSpPr/>
        </xdr:nvSpPr>
        <xdr:spPr>
          <a:xfrm flipH="1">
            <a:off x="304800" y="3755898"/>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grpSp>
    <xdr:clientData/>
  </xdr:twoCellAnchor>
  <xdr:twoCellAnchor editAs="absolute">
    <xdr:from>
      <xdr:col>5</xdr:col>
      <xdr:colOff>123826</xdr:colOff>
      <xdr:row>5</xdr:row>
      <xdr:rowOff>47635</xdr:rowOff>
    </xdr:from>
    <xdr:to>
      <xdr:col>6</xdr:col>
      <xdr:colOff>474742</xdr:colOff>
      <xdr:row>7</xdr:row>
      <xdr:rowOff>167342</xdr:rowOff>
    </xdr:to>
    <xdr:sp macro="" textlink="">
      <xdr:nvSpPr>
        <xdr:cNvPr id="8" name="testo_ProceduraCallout1" descr="Cosa ha acquistato ogni persona?">
          <a:extLst>
            <a:ext uri="{FF2B5EF4-FFF2-40B4-BE49-F238E27FC236}">
              <a16:creationId xmlns:a16="http://schemas.microsoft.com/office/drawing/2014/main" id="{6B19DEDE-7BD2-478E-A21D-2C849B5C2DE5}"/>
            </a:ext>
          </a:extLst>
        </xdr:cNvPr>
        <xdr:cNvSpPr txBox="1"/>
      </xdr:nvSpPr>
      <xdr:spPr>
        <a:xfrm>
          <a:off x="3952876" y="990610"/>
          <a:ext cx="1646316" cy="491182"/>
        </a:xfrm>
        <a:prstGeom prst="rect">
          <a:avLst/>
        </a:prstGeom>
        <a:solidFill>
          <a:srgbClr val="F4B183"/>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noProof="0">
              <a:effectLst/>
              <a:latin typeface="Calibri" panose="020F0502020204030204" pitchFamily="34" charset="0"/>
              <a:ea typeface="Calibri" panose="020F0502020204030204" pitchFamily="34" charset="0"/>
              <a:cs typeface="Calibri" panose="020F0502020204030204" pitchFamily="34" charset="0"/>
            </a:rPr>
            <a:t>Cosa ha acquistato ogni persona?</a:t>
          </a:r>
        </a:p>
      </xdr:txBody>
    </xdr:sp>
    <xdr:clientData/>
  </xdr:twoCellAnchor>
  <xdr:twoCellAnchor editAs="absolute">
    <xdr:from>
      <xdr:col>5</xdr:col>
      <xdr:colOff>289758</xdr:colOff>
      <xdr:row>7</xdr:row>
      <xdr:rowOff>180980</xdr:rowOff>
    </xdr:from>
    <xdr:to>
      <xdr:col>5</xdr:col>
      <xdr:colOff>289758</xdr:colOff>
      <xdr:row>9</xdr:row>
      <xdr:rowOff>79288</xdr:rowOff>
    </xdr:to>
    <xdr:cxnSp macro="">
      <xdr:nvCxnSpPr>
        <xdr:cNvPr id="9" name="forma_FrecciaDiritta">
          <a:extLst>
            <a:ext uri="{FF2B5EF4-FFF2-40B4-BE49-F238E27FC236}">
              <a16:creationId xmlns:a16="http://schemas.microsoft.com/office/drawing/2014/main" id="{83B21BB8-E608-457D-9D3A-FEF2ED6141E8}"/>
            </a:ext>
          </a:extLst>
        </xdr:cNvPr>
        <xdr:cNvCxnSpPr/>
      </xdr:nvCxnSpPr>
      <xdr:spPr>
        <a:xfrm flipV="1">
          <a:off x="4118808" y="1495430"/>
          <a:ext cx="0" cy="279308"/>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11</xdr:col>
      <xdr:colOff>115125</xdr:colOff>
      <xdr:row>22</xdr:row>
      <xdr:rowOff>15907</xdr:rowOff>
    </xdr:to>
    <xdr:grpSp>
      <xdr:nvGrpSpPr>
        <xdr:cNvPr id="2" name="gruppo_Procedura">
          <a:extLst>
            <a:ext uri="{FF2B5EF4-FFF2-40B4-BE49-F238E27FC236}">
              <a16:creationId xmlns:a16="http://schemas.microsoft.com/office/drawing/2014/main" id="{287FBF77-CF25-4F77-AA42-CBBA38FFCDBF}"/>
            </a:ext>
          </a:extLst>
        </xdr:cNvPr>
        <xdr:cNvGrpSpPr/>
      </xdr:nvGrpSpPr>
      <xdr:grpSpPr>
        <a:xfrm>
          <a:off x="0" y="0"/>
          <a:ext cx="8640000" cy="4254532"/>
          <a:chOff x="0" y="0"/>
          <a:chExt cx="8640000" cy="4495677"/>
        </a:xfrm>
      </xdr:grpSpPr>
      <xdr:sp macro="" textlink="">
        <xdr:nvSpPr>
          <xdr:cNvPr id="3" name="testo_ProceduraIntestazione" descr="Abbiamo risposto a quella domanda aggiungendo un campo colonna. Di conseguenza, la tabella pivot ora contiene sei nuove colonne che mostrano il tipo di acquisto effettuato da ogni persona. ">
            <a:extLst>
              <a:ext uri="{FF2B5EF4-FFF2-40B4-BE49-F238E27FC236}">
                <a16:creationId xmlns:a16="http://schemas.microsoft.com/office/drawing/2014/main" id="{6537BD41-8383-4C39-AF91-256848B3D16A}"/>
              </a:ext>
            </a:extLst>
          </xdr:cNvPr>
          <xdr:cNvSpPr txBox="1"/>
        </xdr:nvSpPr>
        <xdr:spPr>
          <a:xfrm>
            <a:off x="0" y="0"/>
            <a:ext cx="86400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it" sz="1500" b="0" kern="1200" baseline="0">
                <a:solidFill>
                  <a:schemeClr val="dk1"/>
                </a:solidFill>
                <a:effectLst/>
                <a:latin typeface="Segoe UI Semibold" panose="020B0702040204020203" pitchFamily="34" charset="0"/>
                <a:ea typeface="+mn-ea"/>
                <a:cs typeface="Segoe UI Semibold" panose="020B0702040204020203" pitchFamily="34" charset="0"/>
              </a:rPr>
              <a:t>Abbiamo risposto a quella domanda aggiungendo un </a:t>
            </a:r>
            <a:r>
              <a:rPr lang="it" sz="1500" b="0" i="1" kern="1200" baseline="0">
                <a:solidFill>
                  <a:schemeClr val="dk1"/>
                </a:solidFill>
                <a:effectLst/>
                <a:latin typeface="Segoe UI Semibold" panose="020B0702040204020203" pitchFamily="34" charset="0"/>
                <a:ea typeface="+mn-ea"/>
                <a:cs typeface="Segoe UI Semibold" panose="020B0702040204020203" pitchFamily="34" charset="0"/>
              </a:rPr>
              <a:t>campo colonna</a:t>
            </a:r>
            <a:r>
              <a:rPr lang="it" sz="1500" b="0" kern="1200" baseline="0">
                <a:solidFill>
                  <a:schemeClr val="dk1"/>
                </a:solidFill>
                <a:effectLst/>
                <a:latin typeface="Segoe UI Semibold" panose="020B0702040204020203" pitchFamily="34" charset="0"/>
                <a:ea typeface="+mn-ea"/>
                <a:cs typeface="Segoe UI Semibold" panose="020B0702040204020203" pitchFamily="34" charset="0"/>
              </a:rPr>
              <a:t>. </a:t>
            </a:r>
            <a:r>
              <a:rPr lang="it" sz="1500" b="0" kern="1200" baseline="0">
                <a:solidFill>
                  <a:schemeClr val="dk1"/>
                </a:solidFill>
                <a:effectLst/>
                <a:latin typeface="Segoe UI Light" panose="020B0502040204020203" pitchFamily="34" charset="0"/>
                <a:ea typeface="+mn-ea"/>
                <a:cs typeface="Segoe UI Light" panose="020B0502040204020203" pitchFamily="34" charset="0"/>
              </a:rPr>
              <a:t>Di conseguenza, la tabella pivot ora contiene cinque nuove colonne che mostrano il tipo di acquisto effettuato da ogni persona. </a:t>
            </a:r>
            <a:endParaRPr lang="en-US" sz="1500">
              <a:effectLst/>
              <a:latin typeface="Segoe UI Light" panose="020B0502040204020203" pitchFamily="34" charset="0"/>
              <a:cs typeface="Segoe UI Light" panose="020B0502040204020203" pitchFamily="34" charset="0"/>
            </a:endParaRPr>
          </a:p>
        </xdr:txBody>
      </xdr:sp>
      <xdr:sp macro="" textlink="">
        <xdr:nvSpPr>
          <xdr:cNvPr id="4" name="testo_ProceduraPièPagina">
            <a:extLst>
              <a:ext uri="{FF2B5EF4-FFF2-40B4-BE49-F238E27FC236}">
                <a16:creationId xmlns:a16="http://schemas.microsoft.com/office/drawing/2014/main" id="{92385B1E-D1F0-4419-9FD0-82877C8E5813}"/>
              </a:ext>
            </a:extLst>
          </xdr:cNvPr>
          <xdr:cNvSpPr txBox="1"/>
        </xdr:nvSpPr>
        <xdr:spPr>
          <a:xfrm>
            <a:off x="0" y="3828165"/>
            <a:ext cx="8640000"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
              <a:ea typeface="Segoe UI" pitchFamily="34" charset="0"/>
              <a:cs typeface="Segoe UI Light" panose="020B0502040204020203" pitchFamily="34" charset="0"/>
            </a:endParaRPr>
          </a:p>
        </xdr:txBody>
      </xdr:sp>
      <xdr:sp macro="" textlink="">
        <xdr:nvSpPr>
          <xdr:cNvPr id="5" name="testo_ProceduraSuccessivo" descr="Pulsante relativo al passaggio successivo, con un collegamento ipertestuale al foglio successivo">
            <a:hlinkClick xmlns:r="http://schemas.openxmlformats.org/officeDocument/2006/relationships" r:id="rId1" tooltip="Fai clic qui per passare al foglio successivo"/>
            <a:extLst>
              <a:ext uri="{FF2B5EF4-FFF2-40B4-BE49-F238E27FC236}">
                <a16:creationId xmlns:a16="http://schemas.microsoft.com/office/drawing/2014/main" id="{136E97C1-0EA3-424E-A4A5-2AAEEE12945A}"/>
              </a:ext>
            </a:extLst>
          </xdr:cNvPr>
          <xdr:cNvSpPr/>
        </xdr:nvSpPr>
        <xdr:spPr>
          <a:xfrm>
            <a:off x="7089775" y="3983611"/>
            <a:ext cx="1207008" cy="356617"/>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sp macro="" textlink="">
        <xdr:nvSpPr>
          <xdr:cNvPr id="6" name="testo_ProceduraPrecedente" descr="Pulsante relativo al passaggio precedente, con un collegamento ipertestuale al foglio precedente">
            <a:hlinkClick xmlns:r="http://schemas.openxmlformats.org/officeDocument/2006/relationships" r:id="rId2" tooltip="Fai clic qui per tornare al foglio precedente"/>
            <a:extLst>
              <a:ext uri="{FF2B5EF4-FFF2-40B4-BE49-F238E27FC236}">
                <a16:creationId xmlns:a16="http://schemas.microsoft.com/office/drawing/2014/main" id="{3E387804-D621-4881-8001-D6BF20E020E9}"/>
              </a:ext>
            </a:extLst>
          </xdr:cNvPr>
          <xdr:cNvSpPr/>
        </xdr:nvSpPr>
        <xdr:spPr>
          <a:xfrm flipH="1">
            <a:off x="304800" y="3983611"/>
            <a:ext cx="1207008" cy="356617"/>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grpSp>
    <xdr:clientData/>
  </xdr:twoCellAnchor>
  <xdr:twoCellAnchor editAs="absolute">
    <xdr:from>
      <xdr:col>3</xdr:col>
      <xdr:colOff>3809</xdr:colOff>
      <xdr:row>7</xdr:row>
      <xdr:rowOff>55674</xdr:rowOff>
    </xdr:from>
    <xdr:to>
      <xdr:col>7</xdr:col>
      <xdr:colOff>352425</xdr:colOff>
      <xdr:row>8</xdr:row>
      <xdr:rowOff>118116</xdr:rowOff>
    </xdr:to>
    <xdr:sp macro="" textlink="">
      <xdr:nvSpPr>
        <xdr:cNvPr id="8" name="forma_GraffaInferiore">
          <a:extLst>
            <a:ext uri="{FF2B5EF4-FFF2-40B4-BE49-F238E27FC236}">
              <a16:creationId xmlns:a16="http://schemas.microsoft.com/office/drawing/2014/main" id="{071B50CA-115B-4CE2-B290-919494A649EC}"/>
            </a:ext>
          </a:extLst>
        </xdr:cNvPr>
        <xdr:cNvSpPr/>
      </xdr:nvSpPr>
      <xdr:spPr>
        <a:xfrm rot="5400000">
          <a:off x="4061671" y="-11213"/>
          <a:ext cx="252942" cy="3148966"/>
        </a:xfrm>
        <a:prstGeom prst="leftBrace">
          <a:avLst>
            <a:gd name="adj1" fmla="val 34667"/>
            <a:gd name="adj2" fmla="val 49712"/>
          </a:avLst>
        </a:prstGeom>
        <a:ln w="19050">
          <a:solidFill>
            <a:srgbClr val="217346"/>
          </a:solidFill>
          <a:prstDash val="sysDot"/>
          <a:headEnd type="non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rtl="0"/>
          <a:endParaRPr lang="en-US" sz="1100">
            <a:solidFill>
              <a:schemeClr val="tx1"/>
            </a:solidFill>
            <a:latin typeface="+mn-lt"/>
            <a:ea typeface="+mn-ea"/>
            <a:cs typeface="+mn-cs"/>
          </a:endParaRPr>
        </a:p>
      </xdr:txBody>
    </xdr:sp>
    <xdr:clientData/>
  </xdr:twoCellAnchor>
  <xdr:twoCellAnchor editAs="absolute">
    <xdr:from>
      <xdr:col>3</xdr:col>
      <xdr:colOff>134306</xdr:colOff>
      <xdr:row>5</xdr:row>
      <xdr:rowOff>28575</xdr:rowOff>
    </xdr:from>
    <xdr:to>
      <xdr:col>7</xdr:col>
      <xdr:colOff>238125</xdr:colOff>
      <xdr:row>7</xdr:row>
      <xdr:rowOff>1558</xdr:rowOff>
    </xdr:to>
    <xdr:sp macro="" textlink="">
      <xdr:nvSpPr>
        <xdr:cNvPr id="9" name="Testo suggerimento 23" descr="Abbiamo aggiunto un campo colonna qui, che ha creato sei nuove colonne...">
          <a:extLst>
            <a:ext uri="{FF2B5EF4-FFF2-40B4-BE49-F238E27FC236}">
              <a16:creationId xmlns:a16="http://schemas.microsoft.com/office/drawing/2014/main" id="{ECFF4DD8-638D-4ACA-8310-AFC847809DF2}"/>
            </a:ext>
          </a:extLst>
        </xdr:cNvPr>
        <xdr:cNvSpPr txBox="1"/>
      </xdr:nvSpPr>
      <xdr:spPr>
        <a:xfrm>
          <a:off x="2744156" y="981075"/>
          <a:ext cx="2904169" cy="401608"/>
        </a:xfrm>
        <a:prstGeom prst="rect">
          <a:avLst/>
        </a:prstGeom>
        <a:no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b="0" baseline="0" noProof="0">
              <a:effectLst/>
              <a:latin typeface="Calibri" panose="020F0502020204030204" pitchFamily="34" charset="0"/>
              <a:ea typeface="Calibri" panose="020F0502020204030204" pitchFamily="34" charset="0"/>
              <a:cs typeface="Calibri" panose="020F0502020204030204" pitchFamily="34" charset="0"/>
            </a:rPr>
            <a:t>Abbiamo aggiunto un </a:t>
          </a:r>
          <a:r>
            <a:rPr lang="it" sz="1100" b="1" baseline="0" noProof="0">
              <a:effectLst/>
              <a:latin typeface="Calibri" panose="020F0502020204030204" pitchFamily="34" charset="0"/>
              <a:ea typeface="Calibri" panose="020F0502020204030204" pitchFamily="34" charset="0"/>
              <a:cs typeface="Calibri" panose="020F0502020204030204" pitchFamily="34" charset="0"/>
            </a:rPr>
            <a:t>campo colonna</a:t>
          </a:r>
          <a:r>
            <a:rPr lang="it" sz="1100" b="0" baseline="0" noProof="0">
              <a:effectLst/>
              <a:latin typeface="Calibri" panose="020F0502020204030204" pitchFamily="34" charset="0"/>
              <a:ea typeface="Calibri" panose="020F0502020204030204" pitchFamily="34" charset="0"/>
              <a:cs typeface="Calibri" panose="020F0502020204030204" pitchFamily="34" charset="0"/>
            </a:rPr>
            <a:t> qui, che ha creato cinque nuove colonne...</a:t>
          </a:r>
          <a:endParaRPr lang="en-US" sz="1100" b="0" noProof="0">
            <a:effectLst/>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3</xdr:col>
      <xdr:colOff>125730</xdr:colOff>
      <xdr:row>16</xdr:row>
      <xdr:rowOff>136738</xdr:rowOff>
    </xdr:from>
    <xdr:to>
      <xdr:col>7</xdr:col>
      <xdr:colOff>385028</xdr:colOff>
      <xdr:row>18</xdr:row>
      <xdr:rowOff>44952</xdr:rowOff>
    </xdr:to>
    <xdr:sp macro="" textlink="">
      <xdr:nvSpPr>
        <xdr:cNvPr id="10" name="Testo suggerimento 24" descr="...e il campo valore è ulteriormente suddiviso.">
          <a:extLst>
            <a:ext uri="{FF2B5EF4-FFF2-40B4-BE49-F238E27FC236}">
              <a16:creationId xmlns:a16="http://schemas.microsoft.com/office/drawing/2014/main" id="{F0F91064-DAF7-41E9-AD09-A7A90D7CA46A}"/>
            </a:ext>
          </a:extLst>
        </xdr:cNvPr>
        <xdr:cNvSpPr txBox="1"/>
      </xdr:nvSpPr>
      <xdr:spPr>
        <a:xfrm>
          <a:off x="2735580" y="3232363"/>
          <a:ext cx="3059648" cy="289214"/>
        </a:xfrm>
        <a:prstGeom prst="rect">
          <a:avLst/>
        </a:prstGeom>
        <a:no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b="0" noProof="0">
              <a:effectLst/>
              <a:latin typeface="Calibri" panose="020F0502020204030204" pitchFamily="34" charset="0"/>
              <a:ea typeface="Calibri" panose="020F0502020204030204" pitchFamily="34" charset="0"/>
              <a:cs typeface="Calibri" panose="020F0502020204030204" pitchFamily="34" charset="0"/>
            </a:rPr>
            <a:t>...e il campo valore è ulteriormente suddiviso.</a:t>
          </a:r>
          <a:endParaRPr lang="en-US" sz="1100" noProof="0">
            <a:effectLst/>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2</xdr:col>
      <xdr:colOff>1337310</xdr:colOff>
      <xdr:row>15</xdr:row>
      <xdr:rowOff>36621</xdr:rowOff>
    </xdr:from>
    <xdr:to>
      <xdr:col>8</xdr:col>
      <xdr:colOff>38099</xdr:colOff>
      <xdr:row>16</xdr:row>
      <xdr:rowOff>99063</xdr:rowOff>
    </xdr:to>
    <xdr:sp macro="" textlink="">
      <xdr:nvSpPr>
        <xdr:cNvPr id="11" name="forma_GraffaInferiore">
          <a:extLst>
            <a:ext uri="{FF2B5EF4-FFF2-40B4-BE49-F238E27FC236}">
              <a16:creationId xmlns:a16="http://schemas.microsoft.com/office/drawing/2014/main" id="{F7BA2FAD-C065-43D6-9BE0-EAC92BC18787}"/>
            </a:ext>
          </a:extLst>
        </xdr:cNvPr>
        <xdr:cNvSpPr/>
      </xdr:nvSpPr>
      <xdr:spPr>
        <a:xfrm rot="16200000">
          <a:off x="4152159" y="1393722"/>
          <a:ext cx="252942" cy="3348989"/>
        </a:xfrm>
        <a:prstGeom prst="leftBrace">
          <a:avLst>
            <a:gd name="adj1" fmla="val 34667"/>
            <a:gd name="adj2" fmla="val 49712"/>
          </a:avLst>
        </a:prstGeom>
        <a:ln w="19050">
          <a:solidFill>
            <a:srgbClr val="217346"/>
          </a:solidFill>
          <a:prstDash val="sysDot"/>
          <a:headEnd type="non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rtl="0"/>
          <a:endParaRPr lang="en-US" sz="1100">
            <a:solidFill>
              <a:schemeClr val="tx1"/>
            </a:solidFill>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600900</xdr:colOff>
      <xdr:row>21</xdr:row>
      <xdr:rowOff>119108</xdr:rowOff>
    </xdr:to>
    <xdr:grpSp>
      <xdr:nvGrpSpPr>
        <xdr:cNvPr id="2" name="gruppo_Procedura">
          <a:extLst>
            <a:ext uri="{FF2B5EF4-FFF2-40B4-BE49-F238E27FC236}">
              <a16:creationId xmlns:a16="http://schemas.microsoft.com/office/drawing/2014/main" id="{F75013C0-E90E-42BA-AC1B-34621962D482}"/>
            </a:ext>
          </a:extLst>
        </xdr:cNvPr>
        <xdr:cNvGrpSpPr/>
      </xdr:nvGrpSpPr>
      <xdr:grpSpPr>
        <a:xfrm>
          <a:off x="0" y="0"/>
          <a:ext cx="8640000" cy="4167233"/>
          <a:chOff x="0" y="0"/>
          <a:chExt cx="8640000" cy="4334637"/>
        </a:xfrm>
      </xdr:grpSpPr>
      <xdr:sp macro="" textlink="">
        <xdr:nvSpPr>
          <xdr:cNvPr id="3" name="testo_ProceduraIntestazione" descr="Abbiamo risposto a quella domanda aggiungendo un campo colonna. Di conseguenza, la tabella pivot ora contiene sei nuove colonne che mostrano il tipo di acquisto effettuato da ogni persona. ">
            <a:extLst>
              <a:ext uri="{FF2B5EF4-FFF2-40B4-BE49-F238E27FC236}">
                <a16:creationId xmlns:a16="http://schemas.microsoft.com/office/drawing/2014/main" id="{0FF3D9FD-DCDA-4E35-8D5D-FC9656F5DEE3}"/>
              </a:ext>
            </a:extLst>
          </xdr:cNvPr>
          <xdr:cNvSpPr txBox="1"/>
        </xdr:nvSpPr>
        <xdr:spPr>
          <a:xfrm>
            <a:off x="0" y="0"/>
            <a:ext cx="86400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it" sz="1500" b="0" kern="1200" baseline="0">
                <a:solidFill>
                  <a:schemeClr val="dk1"/>
                </a:solidFill>
                <a:effectLst/>
                <a:latin typeface="Segoe UI Semibold" panose="020B0702040204020203" pitchFamily="34" charset="0"/>
                <a:ea typeface="+mn-ea"/>
                <a:cs typeface="Segoe UI Semibold" panose="020B0702040204020203" pitchFamily="34" charset="0"/>
              </a:rPr>
              <a:t>Se la tabella pivot è difficile da comprendere, ecco un suggerimento: </a:t>
            </a:r>
            <a:r>
              <a:rPr lang="it" sz="1500" b="0" kern="1200" baseline="0">
                <a:solidFill>
                  <a:schemeClr val="dk1"/>
                </a:solidFill>
                <a:effectLst/>
                <a:latin typeface="Segoe UI Light" panose="020B0502040204020203" pitchFamily="34" charset="0"/>
                <a:ea typeface="+mn-ea"/>
                <a:cs typeface="Segoe UI Light" panose="020B0502040204020203" pitchFamily="34" charset="0"/>
              </a:rPr>
              <a:t>leggere da </a:t>
            </a:r>
            <a:r>
              <a:rPr lang="it" sz="1500" b="0" i="1" kern="1200" baseline="0">
                <a:solidFill>
                  <a:schemeClr val="dk1"/>
                </a:solidFill>
                <a:effectLst/>
                <a:latin typeface="Segoe UI Light" panose="020B0502040204020203" pitchFamily="34" charset="0"/>
                <a:ea typeface="+mn-ea"/>
                <a:cs typeface="Segoe UI Light" panose="020B0502040204020203" pitchFamily="34" charset="0"/>
              </a:rPr>
              <a:t>sinistra</a:t>
            </a:r>
            <a:r>
              <a:rPr lang="it" sz="1500" b="0" kern="1200" baseline="0">
                <a:solidFill>
                  <a:schemeClr val="dk1"/>
                </a:solidFill>
                <a:effectLst/>
                <a:latin typeface="Segoe UI Light" panose="020B0502040204020203" pitchFamily="34" charset="0"/>
                <a:ea typeface="+mn-ea"/>
                <a:cs typeface="Segoe UI Light" panose="020B0502040204020203" pitchFamily="34" charset="0"/>
              </a:rPr>
              <a:t>, quindi dall'</a:t>
            </a:r>
            <a:r>
              <a:rPr lang="it" sz="1500" b="0" i="1" kern="1200" baseline="0">
                <a:solidFill>
                  <a:schemeClr val="dk1"/>
                </a:solidFill>
                <a:effectLst/>
                <a:latin typeface="Segoe UI Light" panose="020B0502040204020203" pitchFamily="34" charset="0"/>
                <a:ea typeface="+mn-ea"/>
                <a:cs typeface="Segoe UI Light" panose="020B0502040204020203" pitchFamily="34" charset="0"/>
              </a:rPr>
              <a:t>alto</a:t>
            </a:r>
            <a:r>
              <a:rPr lang="it" sz="1500" b="0" kern="1200" baseline="0">
                <a:solidFill>
                  <a:schemeClr val="dk1"/>
                </a:solidFill>
                <a:effectLst/>
                <a:latin typeface="Segoe UI Light" panose="020B0502040204020203" pitchFamily="34" charset="0"/>
                <a:ea typeface="+mn-ea"/>
                <a:cs typeface="Segoe UI Light" panose="020B0502040204020203" pitchFamily="34" charset="0"/>
              </a:rPr>
              <a:t> e poi </a:t>
            </a:r>
            <a:r>
              <a:rPr lang="it" sz="1500" b="0" i="1" kern="1200" baseline="0">
                <a:solidFill>
                  <a:schemeClr val="dk1"/>
                </a:solidFill>
                <a:effectLst/>
                <a:latin typeface="Segoe UI Light" panose="020B0502040204020203" pitchFamily="34" charset="0"/>
                <a:ea typeface="+mn-ea"/>
                <a:cs typeface="Segoe UI Light" panose="020B0502040204020203" pitchFamily="34" charset="0"/>
              </a:rPr>
              <a:t>in basso</a:t>
            </a:r>
            <a:r>
              <a:rPr lang="it" sz="1500" b="0" kern="1200" baseline="0">
                <a:solidFill>
                  <a:schemeClr val="dk1"/>
                </a:solidFill>
                <a:effectLst/>
                <a:latin typeface="Segoe UI Light" panose="020B0502040204020203" pitchFamily="34" charset="0"/>
                <a:ea typeface="+mn-ea"/>
                <a:cs typeface="Segoe UI Light" panose="020B0502040204020203" pitchFamily="34" charset="0"/>
              </a:rPr>
              <a:t>. L'esempio seguente riguarda Papà, ma funziona anche per Michela o Mamma. </a:t>
            </a:r>
            <a:endParaRPr lang="en-US" sz="1500">
              <a:effectLst/>
              <a:latin typeface="Segoe UI Light" panose="020B0502040204020203" pitchFamily="34" charset="0"/>
              <a:cs typeface="Segoe UI Light" panose="020B0502040204020203" pitchFamily="34" charset="0"/>
            </a:endParaRPr>
          </a:p>
        </xdr:txBody>
      </xdr:sp>
      <xdr:sp macro="" textlink="">
        <xdr:nvSpPr>
          <xdr:cNvPr id="4" name="testo_ProceduraPièPagina">
            <a:extLst>
              <a:ext uri="{FF2B5EF4-FFF2-40B4-BE49-F238E27FC236}">
                <a16:creationId xmlns:a16="http://schemas.microsoft.com/office/drawing/2014/main" id="{AC558208-29A5-4D92-974A-A85C1799A7DA}"/>
              </a:ext>
            </a:extLst>
          </xdr:cNvPr>
          <xdr:cNvSpPr txBox="1"/>
        </xdr:nvSpPr>
        <xdr:spPr>
          <a:xfrm>
            <a:off x="0" y="3667125"/>
            <a:ext cx="8640000"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
              <a:ea typeface="Segoe UI" pitchFamily="34" charset="0"/>
              <a:cs typeface="Segoe UI Light" panose="020B0502040204020203" pitchFamily="34" charset="0"/>
            </a:endParaRPr>
          </a:p>
        </xdr:txBody>
      </xdr:sp>
      <xdr:sp macro="" textlink="">
        <xdr:nvSpPr>
          <xdr:cNvPr id="5" name="testo_ProceduraSuccessivo" descr="Pulsante relativo al passaggio successivo, con un collegamento ipertestuale al foglio successivo">
            <a:hlinkClick xmlns:r="http://schemas.openxmlformats.org/officeDocument/2006/relationships" r:id="rId1" tooltip="Fai clic qui per passare al foglio successivo"/>
            <a:extLst>
              <a:ext uri="{FF2B5EF4-FFF2-40B4-BE49-F238E27FC236}">
                <a16:creationId xmlns:a16="http://schemas.microsoft.com/office/drawing/2014/main" id="{BD296DEA-8DD2-407E-9128-9F5A7978A4B8}"/>
              </a:ext>
            </a:extLst>
          </xdr:cNvPr>
          <xdr:cNvSpPr/>
        </xdr:nvSpPr>
        <xdr:spPr>
          <a:xfrm>
            <a:off x="7089775" y="3822573"/>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sp macro="" textlink="">
        <xdr:nvSpPr>
          <xdr:cNvPr id="6" name="testo_ProceduraPrecedente" descr="Pulsante relativo al passaggio precedente, con un collegamento ipertestuale al foglio precedente">
            <a:hlinkClick xmlns:r="http://schemas.openxmlformats.org/officeDocument/2006/relationships" r:id="rId2" tooltip="Fai clic qui per tornare al foglio precedente"/>
            <a:extLst>
              <a:ext uri="{FF2B5EF4-FFF2-40B4-BE49-F238E27FC236}">
                <a16:creationId xmlns:a16="http://schemas.microsoft.com/office/drawing/2014/main" id="{8AE76C43-6AA1-402A-943E-E00EBE358635}"/>
              </a:ext>
            </a:extLst>
          </xdr:cNvPr>
          <xdr:cNvSpPr/>
        </xdr:nvSpPr>
        <xdr:spPr>
          <a:xfrm flipH="1">
            <a:off x="304800" y="3822573"/>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grpSp>
    <xdr:clientData/>
  </xdr:twoCellAnchor>
  <xdr:twoCellAnchor editAs="absolute">
    <xdr:from>
      <xdr:col>2</xdr:col>
      <xdr:colOff>436406</xdr:colOff>
      <xdr:row>4</xdr:row>
      <xdr:rowOff>142875</xdr:rowOff>
    </xdr:from>
    <xdr:to>
      <xdr:col>3</xdr:col>
      <xdr:colOff>342900</xdr:colOff>
      <xdr:row>6</xdr:row>
      <xdr:rowOff>115858</xdr:rowOff>
    </xdr:to>
    <xdr:sp macro="" textlink="">
      <xdr:nvSpPr>
        <xdr:cNvPr id="9" name="Testo suggerimento 23" descr="Abbiamo aggiunto un campo colonna qui, che ha creato sei nuove colonne...">
          <a:extLst>
            <a:ext uri="{FF2B5EF4-FFF2-40B4-BE49-F238E27FC236}">
              <a16:creationId xmlns:a16="http://schemas.microsoft.com/office/drawing/2014/main" id="{DA7818BC-6F81-4A17-A351-4F43DF9175CB}"/>
            </a:ext>
          </a:extLst>
        </xdr:cNvPr>
        <xdr:cNvSpPr txBox="1"/>
      </xdr:nvSpPr>
      <xdr:spPr>
        <a:xfrm>
          <a:off x="1779431" y="904875"/>
          <a:ext cx="1335244" cy="353983"/>
        </a:xfrm>
        <a:prstGeom prst="rect">
          <a:avLst/>
        </a:prstGeom>
        <a:noFill/>
        <a:ln w="9525">
          <a:noFill/>
          <a:miter lim="800000"/>
          <a:headEnd/>
          <a:tailEnd/>
        </a:ln>
      </xdr:spPr>
      <xdr:txBody>
        <a:bodyPr rot="0" vert="horz" wrap="square" lIns="91440" tIns="45720" rIns="91440" bIns="45720" rtlCol="0" anchor="ctr" anchorCtr="0">
          <a:noAutofit/>
        </a:bodyPr>
        <a:lstStyle/>
        <a:p>
          <a:pPr marL="0" marR="0" lvl="0" indent="0" algn="r" defTabSz="914400" rtl="0" eaLnBrk="1" fontAlgn="auto" latinLnBrk="0" hangingPunct="1">
            <a:lnSpc>
              <a:spcPct val="107000"/>
            </a:lnSpc>
            <a:spcBef>
              <a:spcPts val="0"/>
            </a:spcBef>
            <a:spcAft>
              <a:spcPts val="800"/>
            </a:spcAft>
            <a:buClrTx/>
            <a:buSzTx/>
            <a:buFontTx/>
            <a:buNone/>
            <a:tabLst/>
            <a:defRPr/>
          </a:pPr>
          <a:r>
            <a:rPr lang="it" sz="1100" b="0" baseline="0" noProof="0">
              <a:effectLst/>
              <a:latin typeface="Calibri" panose="020F0502020204030204" pitchFamily="34" charset="0"/>
              <a:ea typeface="Calibri" panose="020F0502020204030204" pitchFamily="34" charset="0"/>
              <a:cs typeface="Calibri" panose="020F0502020204030204" pitchFamily="34" charset="0"/>
            </a:rPr>
            <a:t>...ha speso € 125 in alimentari.</a:t>
          </a:r>
          <a:endParaRPr lang="en-US" sz="1100" b="0" noProof="0">
            <a:effectLst/>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104775</xdr:colOff>
      <xdr:row>9</xdr:row>
      <xdr:rowOff>105629</xdr:rowOff>
    </xdr:from>
    <xdr:to>
      <xdr:col>1</xdr:col>
      <xdr:colOff>601599</xdr:colOff>
      <xdr:row>11</xdr:row>
      <xdr:rowOff>44669</xdr:rowOff>
    </xdr:to>
    <xdr:sp macro="" textlink="">
      <xdr:nvSpPr>
        <xdr:cNvPr id="12" name="Testo suggerimento 23" descr="Questo esempio mostra come il campo riga...">
          <a:extLst>
            <a:ext uri="{FF2B5EF4-FFF2-40B4-BE49-F238E27FC236}">
              <a16:creationId xmlns:a16="http://schemas.microsoft.com/office/drawing/2014/main" id="{8ACDCFF1-EF53-4517-9699-D589F3E32140}"/>
            </a:ext>
          </a:extLst>
        </xdr:cNvPr>
        <xdr:cNvSpPr txBox="1"/>
      </xdr:nvSpPr>
      <xdr:spPr>
        <a:xfrm>
          <a:off x="104775" y="1934429"/>
          <a:ext cx="1106424" cy="320040"/>
        </a:xfrm>
        <a:prstGeom prst="rect">
          <a:avLst/>
        </a:prstGeom>
        <a:no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b="0" noProof="0">
              <a:effectLst/>
              <a:latin typeface="Calibri" panose="020F0502020204030204" pitchFamily="34" charset="0"/>
              <a:ea typeface="Calibri" panose="020F0502020204030204" pitchFamily="34" charset="0"/>
              <a:cs typeface="Calibri" panose="020F0502020204030204" pitchFamily="34" charset="0"/>
            </a:rPr>
            <a:t>Papà...</a:t>
          </a:r>
        </a:p>
      </xdr:txBody>
    </xdr:sp>
    <xdr:clientData/>
  </xdr:twoCellAnchor>
  <xdr:twoCellAnchor editAs="absolute">
    <xdr:from>
      <xdr:col>1</xdr:col>
      <xdr:colOff>21696</xdr:colOff>
      <xdr:row>7</xdr:row>
      <xdr:rowOff>85725</xdr:rowOff>
    </xdr:from>
    <xdr:to>
      <xdr:col>1</xdr:col>
      <xdr:colOff>711763</xdr:colOff>
      <xdr:row>11</xdr:row>
      <xdr:rowOff>108771</xdr:rowOff>
    </xdr:to>
    <xdr:sp macro="" textlink="">
      <xdr:nvSpPr>
        <xdr:cNvPr id="13" name="forma_FrecciaCurva">
          <a:extLst>
            <a:ext uri="{FF2B5EF4-FFF2-40B4-BE49-F238E27FC236}">
              <a16:creationId xmlns:a16="http://schemas.microsoft.com/office/drawing/2014/main" id="{E44AD35B-A032-468F-A455-B3359A4F750B}"/>
            </a:ext>
          </a:extLst>
        </xdr:cNvPr>
        <xdr:cNvSpPr/>
      </xdr:nvSpPr>
      <xdr:spPr>
        <a:xfrm rot="13532850">
          <a:off x="574282" y="1571489"/>
          <a:ext cx="804096" cy="690067"/>
        </a:xfrm>
        <a:prstGeom prst="arc">
          <a:avLst>
            <a:gd name="adj1" fmla="val 11455374"/>
            <a:gd name="adj2" fmla="val 14914865"/>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latin typeface="Calibri" panose="020F0502020204030204" pitchFamily="34" charset="0"/>
          </a:endParaRPr>
        </a:p>
      </xdr:txBody>
    </xdr:sp>
    <xdr:clientData/>
  </xdr:twoCellAnchor>
  <xdr:twoCellAnchor editAs="absolute">
    <xdr:from>
      <xdr:col>3</xdr:col>
      <xdr:colOff>180975</xdr:colOff>
      <xdr:row>6</xdr:row>
      <xdr:rowOff>190500</xdr:rowOff>
    </xdr:from>
    <xdr:to>
      <xdr:col>3</xdr:col>
      <xdr:colOff>180976</xdr:colOff>
      <xdr:row>8</xdr:row>
      <xdr:rowOff>41184</xdr:rowOff>
    </xdr:to>
    <xdr:cxnSp macro="">
      <xdr:nvCxnSpPr>
        <xdr:cNvPr id="14" name="forma_FrecciaDiritta">
          <a:extLst>
            <a:ext uri="{FF2B5EF4-FFF2-40B4-BE49-F238E27FC236}">
              <a16:creationId xmlns:a16="http://schemas.microsoft.com/office/drawing/2014/main" id="{8792D8A1-8378-4819-9CD8-EDC335A12C66}"/>
            </a:ext>
          </a:extLst>
        </xdr:cNvPr>
        <xdr:cNvCxnSpPr/>
      </xdr:nvCxnSpPr>
      <xdr:spPr>
        <a:xfrm flipH="1" flipV="1">
          <a:off x="2952750" y="1333500"/>
          <a:ext cx="1" cy="279309"/>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4</xdr:col>
      <xdr:colOff>161925</xdr:colOff>
      <xdr:row>6</xdr:row>
      <xdr:rowOff>190500</xdr:rowOff>
    </xdr:from>
    <xdr:to>
      <xdr:col>4</xdr:col>
      <xdr:colOff>161925</xdr:colOff>
      <xdr:row>8</xdr:row>
      <xdr:rowOff>41183</xdr:rowOff>
    </xdr:to>
    <xdr:cxnSp macro="">
      <xdr:nvCxnSpPr>
        <xdr:cNvPr id="16" name="forma_FrecciaDiritta">
          <a:extLst>
            <a:ext uri="{FF2B5EF4-FFF2-40B4-BE49-F238E27FC236}">
              <a16:creationId xmlns:a16="http://schemas.microsoft.com/office/drawing/2014/main" id="{35B9D297-97B1-46EE-9F29-631AD20EB2B1}"/>
            </a:ext>
          </a:extLst>
        </xdr:cNvPr>
        <xdr:cNvCxnSpPr/>
      </xdr:nvCxnSpPr>
      <xdr:spPr>
        <a:xfrm flipV="1">
          <a:off x="3829050" y="1333500"/>
          <a:ext cx="0" cy="279308"/>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3</xdr:col>
      <xdr:colOff>512606</xdr:colOff>
      <xdr:row>4</xdr:row>
      <xdr:rowOff>152400</xdr:rowOff>
    </xdr:from>
    <xdr:to>
      <xdr:col>5</xdr:col>
      <xdr:colOff>209550</xdr:colOff>
      <xdr:row>6</xdr:row>
      <xdr:rowOff>115858</xdr:rowOff>
    </xdr:to>
    <xdr:sp macro="" textlink="">
      <xdr:nvSpPr>
        <xdr:cNvPr id="21" name="Testo suggerimento 23" descr="Abbiamo aggiunto un campo colonna qui, che ha creato sei nuove colonne...">
          <a:extLst>
            <a:ext uri="{FF2B5EF4-FFF2-40B4-BE49-F238E27FC236}">
              <a16:creationId xmlns:a16="http://schemas.microsoft.com/office/drawing/2014/main" id="{22CEE01A-C875-473B-BB7B-33755865030C}"/>
            </a:ext>
          </a:extLst>
        </xdr:cNvPr>
        <xdr:cNvSpPr txBox="1"/>
      </xdr:nvSpPr>
      <xdr:spPr>
        <a:xfrm>
          <a:off x="3284381" y="914400"/>
          <a:ext cx="1335244" cy="344458"/>
        </a:xfrm>
        <a:prstGeom prst="rect">
          <a:avLst/>
        </a:prstGeom>
        <a:no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b="0" baseline="0" noProof="0">
              <a:effectLst/>
              <a:latin typeface="Calibri" panose="020F0502020204030204" pitchFamily="34" charset="0"/>
              <a:ea typeface="Calibri" panose="020F0502020204030204" pitchFamily="34" charset="0"/>
              <a:cs typeface="Calibri" panose="020F0502020204030204" pitchFamily="34" charset="0"/>
            </a:rPr>
            <a:t>...ha speso € 95 in regali.</a:t>
          </a:r>
          <a:endParaRPr lang="en-US" sz="1100" b="0" noProof="0">
            <a:effectLst/>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8</xdr:col>
      <xdr:colOff>1019175</xdr:colOff>
      <xdr:row>6</xdr:row>
      <xdr:rowOff>190500</xdr:rowOff>
    </xdr:from>
    <xdr:to>
      <xdr:col>8</xdr:col>
      <xdr:colOff>1019175</xdr:colOff>
      <xdr:row>8</xdr:row>
      <xdr:rowOff>41183</xdr:rowOff>
    </xdr:to>
    <xdr:cxnSp macro="">
      <xdr:nvCxnSpPr>
        <xdr:cNvPr id="22" name="forma_FrecciaDiritta">
          <a:extLst>
            <a:ext uri="{FF2B5EF4-FFF2-40B4-BE49-F238E27FC236}">
              <a16:creationId xmlns:a16="http://schemas.microsoft.com/office/drawing/2014/main" id="{A2A0C856-BC73-48BE-81F8-D1A9D1C4ECD0}"/>
            </a:ext>
          </a:extLst>
        </xdr:cNvPr>
        <xdr:cNvCxnSpPr/>
      </xdr:nvCxnSpPr>
      <xdr:spPr>
        <a:xfrm flipV="1">
          <a:off x="7029450" y="1333500"/>
          <a:ext cx="0" cy="279308"/>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8</xdr:col>
      <xdr:colOff>169706</xdr:colOff>
      <xdr:row>4</xdr:row>
      <xdr:rowOff>142875</xdr:rowOff>
    </xdr:from>
    <xdr:to>
      <xdr:col>8</xdr:col>
      <xdr:colOff>1247776</xdr:colOff>
      <xdr:row>6</xdr:row>
      <xdr:rowOff>115858</xdr:rowOff>
    </xdr:to>
    <xdr:sp macro="" textlink="">
      <xdr:nvSpPr>
        <xdr:cNvPr id="23" name="Testo suggerimento 23" descr="Abbiamo aggiunto un campo colonna qui, che ha creato sei nuove colonne...">
          <a:extLst>
            <a:ext uri="{FF2B5EF4-FFF2-40B4-BE49-F238E27FC236}">
              <a16:creationId xmlns:a16="http://schemas.microsoft.com/office/drawing/2014/main" id="{5845E49D-19E4-4DE4-B296-7140934FFACC}"/>
            </a:ext>
          </a:extLst>
        </xdr:cNvPr>
        <xdr:cNvSpPr txBox="1"/>
      </xdr:nvSpPr>
      <xdr:spPr>
        <a:xfrm>
          <a:off x="6179981" y="904875"/>
          <a:ext cx="1078070" cy="353983"/>
        </a:xfrm>
        <a:prstGeom prst="rect">
          <a:avLst/>
        </a:prstGeom>
        <a:noFill/>
        <a:ln w="9525">
          <a:noFill/>
          <a:miter lim="800000"/>
          <a:headEnd/>
          <a:tailEnd/>
        </a:ln>
      </xdr:spPr>
      <xdr:txBody>
        <a:bodyPr rot="0" vert="horz" wrap="square" lIns="91440" tIns="45720" rIns="91440" bIns="45720" rtlCol="0" anchor="ctr" anchorCtr="0">
          <a:noAutofit/>
        </a:bodyPr>
        <a:lstStyle/>
        <a:p>
          <a:pPr marL="0" marR="0" lvl="0" indent="0" algn="r" defTabSz="914400" rtl="0" eaLnBrk="1" fontAlgn="auto" latinLnBrk="0" hangingPunct="1">
            <a:lnSpc>
              <a:spcPct val="107000"/>
            </a:lnSpc>
            <a:spcBef>
              <a:spcPts val="0"/>
            </a:spcBef>
            <a:spcAft>
              <a:spcPts val="800"/>
            </a:spcAft>
            <a:buClrTx/>
            <a:buSzTx/>
            <a:buFontTx/>
            <a:buNone/>
            <a:tabLst/>
            <a:defRPr/>
          </a:pPr>
          <a:r>
            <a:rPr lang="it" sz="1100" b="0" baseline="0" noProof="0">
              <a:effectLst/>
              <a:latin typeface="Calibri" panose="020F0502020204030204" pitchFamily="34" charset="0"/>
              <a:ea typeface="Calibri" panose="020F0502020204030204" pitchFamily="34" charset="0"/>
              <a:cs typeface="Calibri" panose="020F0502020204030204" pitchFamily="34" charset="0"/>
            </a:rPr>
            <a:t>...in totale ha speso € 220.</a:t>
          </a:r>
          <a:endParaRPr lang="en-US" sz="1100" b="0" noProof="0">
            <a:effectLst/>
            <a:latin typeface="Calibri" panose="020F0502020204030204" pitchFamily="34" charset="0"/>
            <a:ea typeface="Calibri" panose="020F0502020204030204" pitchFamily="34" charset="0"/>
            <a:cs typeface="Calibri" panose="020F050202020403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14</xdr:col>
      <xdr:colOff>391350</xdr:colOff>
      <xdr:row>34</xdr:row>
      <xdr:rowOff>96022</xdr:rowOff>
    </xdr:to>
    <xdr:grpSp>
      <xdr:nvGrpSpPr>
        <xdr:cNvPr id="2" name="gruppo_Procedura">
          <a:extLst>
            <a:ext uri="{FF2B5EF4-FFF2-40B4-BE49-F238E27FC236}">
              <a16:creationId xmlns:a16="http://schemas.microsoft.com/office/drawing/2014/main" id="{A1F3A5EC-05EB-4B6E-9133-C9FA48CEBB72}"/>
            </a:ext>
          </a:extLst>
        </xdr:cNvPr>
        <xdr:cNvGrpSpPr/>
      </xdr:nvGrpSpPr>
      <xdr:grpSpPr>
        <a:xfrm>
          <a:off x="0" y="0"/>
          <a:ext cx="8640000" cy="6620647"/>
          <a:chOff x="0" y="0"/>
          <a:chExt cx="8640000" cy="7112345"/>
        </a:xfrm>
      </xdr:grpSpPr>
      <xdr:sp macro="" textlink="">
        <xdr:nvSpPr>
          <xdr:cNvPr id="3" name="testo_ProceduraIntestazione" descr="Come abbiamo creato il campo colonna? Abbiamo trascinato il campo Tipo nell'area Colonne nell'elenco Campi tabella pivot.">
            <a:extLst>
              <a:ext uri="{FF2B5EF4-FFF2-40B4-BE49-F238E27FC236}">
                <a16:creationId xmlns:a16="http://schemas.microsoft.com/office/drawing/2014/main" id="{6FFD8F25-9086-4F65-B955-AFFE859F08EB}"/>
              </a:ext>
            </a:extLst>
          </xdr:cNvPr>
          <xdr:cNvSpPr txBox="1"/>
        </xdr:nvSpPr>
        <xdr:spPr>
          <a:xfrm>
            <a:off x="0" y="0"/>
            <a:ext cx="86400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it" sz="1500" b="0" kern="1200" baseline="0">
                <a:solidFill>
                  <a:schemeClr val="dk1"/>
                </a:solidFill>
                <a:effectLst/>
                <a:latin typeface="Segoe UI Semibold" panose="020B0702040204020203" pitchFamily="34" charset="0"/>
                <a:ea typeface="+mn-ea"/>
                <a:cs typeface="Segoe UI Semibold" panose="020B0702040204020203" pitchFamily="34" charset="0"/>
              </a:rPr>
              <a:t>Come abbiamo creato il campo colonna? </a:t>
            </a:r>
            <a:r>
              <a:rPr lang="it" sz="1500" b="0" kern="1200" baseline="0">
                <a:solidFill>
                  <a:schemeClr val="dk1"/>
                </a:solidFill>
                <a:effectLst/>
                <a:latin typeface="Segoe UI Light" panose="020B0502040204020203" pitchFamily="34" charset="0"/>
                <a:ea typeface="+mn-ea"/>
                <a:cs typeface="Segoe UI Light" panose="020B0502040204020203" pitchFamily="34" charset="0"/>
              </a:rPr>
              <a:t>Abbiamo trascinato il campo </a:t>
            </a:r>
            <a:r>
              <a:rPr lang="it" sz="1500" b="0" i="1" kern="1200" baseline="0">
                <a:solidFill>
                  <a:schemeClr val="dk1"/>
                </a:solidFill>
                <a:effectLst/>
                <a:latin typeface="Segoe UI Light" panose="020B0502040204020203" pitchFamily="34" charset="0"/>
                <a:ea typeface="+mn-ea"/>
                <a:cs typeface="Segoe UI Light" panose="020B0502040204020203" pitchFamily="34" charset="0"/>
              </a:rPr>
              <a:t>Tipo</a:t>
            </a:r>
            <a:r>
              <a:rPr lang="it" sz="1500" b="0" kern="1200" baseline="0">
                <a:solidFill>
                  <a:schemeClr val="dk1"/>
                </a:solidFill>
                <a:effectLst/>
                <a:latin typeface="Segoe UI Light" panose="020B0502040204020203" pitchFamily="34" charset="0"/>
                <a:ea typeface="+mn-ea"/>
                <a:cs typeface="Segoe UI Light" panose="020B0502040204020203" pitchFamily="34" charset="0"/>
              </a:rPr>
              <a:t> nell'area </a:t>
            </a:r>
            <a:r>
              <a:rPr lang="it" sz="1500" b="0" i="1" kern="1200" baseline="0">
                <a:solidFill>
                  <a:schemeClr val="dk1"/>
                </a:solidFill>
                <a:effectLst/>
                <a:latin typeface="Segoe UI Light" panose="020B0502040204020203" pitchFamily="34" charset="0"/>
                <a:ea typeface="+mn-ea"/>
                <a:cs typeface="Segoe UI Light" panose="020B0502040204020203" pitchFamily="34" charset="0"/>
              </a:rPr>
              <a:t>Colonne</a:t>
            </a:r>
            <a:r>
              <a:rPr lang="it" sz="1500" b="0" kern="1200" baseline="0">
                <a:solidFill>
                  <a:schemeClr val="dk1"/>
                </a:solidFill>
                <a:effectLst/>
                <a:latin typeface="Segoe UI Light" panose="020B0502040204020203" pitchFamily="34" charset="0"/>
                <a:ea typeface="+mn-ea"/>
                <a:cs typeface="Segoe UI Light" panose="020B0502040204020203" pitchFamily="34" charset="0"/>
              </a:rPr>
              <a:t> nell'elenco Campi tabella pivot.</a:t>
            </a:r>
            <a:endParaRPr lang="en-US" sz="1500">
              <a:effectLst/>
              <a:latin typeface="Segoe UI Light" panose="020B0502040204020203" pitchFamily="34" charset="0"/>
              <a:cs typeface="Segoe UI Light" panose="020B0502040204020203" pitchFamily="34" charset="0"/>
            </a:endParaRPr>
          </a:p>
        </xdr:txBody>
      </xdr:sp>
      <xdr:sp macro="" textlink="">
        <xdr:nvSpPr>
          <xdr:cNvPr id="4" name="testo_ProceduraPièPagina">
            <a:extLst>
              <a:ext uri="{FF2B5EF4-FFF2-40B4-BE49-F238E27FC236}">
                <a16:creationId xmlns:a16="http://schemas.microsoft.com/office/drawing/2014/main" id="{C5EF6965-7CC0-499D-B456-E2BD688E61B3}"/>
              </a:ext>
            </a:extLst>
          </xdr:cNvPr>
          <xdr:cNvSpPr txBox="1"/>
        </xdr:nvSpPr>
        <xdr:spPr>
          <a:xfrm>
            <a:off x="0" y="6428698"/>
            <a:ext cx="8640000" cy="683647"/>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
              <a:ea typeface="Segoe UI" pitchFamily="34" charset="0"/>
              <a:cs typeface="Segoe UI Light" panose="020B0502040204020203" pitchFamily="34" charset="0"/>
            </a:endParaRPr>
          </a:p>
        </xdr:txBody>
      </xdr:sp>
      <xdr:sp macro="" textlink="">
        <xdr:nvSpPr>
          <xdr:cNvPr id="5" name="testo_ProceduraSuccessivo" descr="Pulsante relativo al passaggio successivo, con un collegamento ipertestuale al foglio successivo">
            <a:hlinkClick xmlns:r="http://schemas.openxmlformats.org/officeDocument/2006/relationships" r:id="rId1" tooltip="Fai clic qui per passare al foglio successivo"/>
            <a:extLst>
              <a:ext uri="{FF2B5EF4-FFF2-40B4-BE49-F238E27FC236}">
                <a16:creationId xmlns:a16="http://schemas.microsoft.com/office/drawing/2014/main" id="{F515764A-427E-4809-9930-E7EFD56E953A}"/>
              </a:ext>
            </a:extLst>
          </xdr:cNvPr>
          <xdr:cNvSpPr/>
        </xdr:nvSpPr>
        <xdr:spPr>
          <a:xfrm>
            <a:off x="7089775" y="6592214"/>
            <a:ext cx="1207008" cy="356615"/>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sp macro="" textlink="">
        <xdr:nvSpPr>
          <xdr:cNvPr id="6" name="testo_ProceduraPrecedente" descr="Pulsante relativo al passaggio precedente, con un collegamento ipertestuale al foglio precedente">
            <a:hlinkClick xmlns:r="http://schemas.openxmlformats.org/officeDocument/2006/relationships" r:id="rId2" tooltip="Fai clic qui per tornare al foglio precedente"/>
            <a:extLst>
              <a:ext uri="{FF2B5EF4-FFF2-40B4-BE49-F238E27FC236}">
                <a16:creationId xmlns:a16="http://schemas.microsoft.com/office/drawing/2014/main" id="{B3B68F37-F04E-43C9-849F-667B72C5DE81}"/>
              </a:ext>
            </a:extLst>
          </xdr:cNvPr>
          <xdr:cNvSpPr/>
        </xdr:nvSpPr>
        <xdr:spPr>
          <a:xfrm flipH="1">
            <a:off x="304800" y="6592214"/>
            <a:ext cx="1207008" cy="356615"/>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grpSp>
    <xdr:clientData/>
  </xdr:twoCellAnchor>
  <xdr:twoCellAnchor editAs="oneCell">
    <xdr:from>
      <xdr:col>4</xdr:col>
      <xdr:colOff>43168</xdr:colOff>
      <xdr:row>4</xdr:row>
      <xdr:rowOff>188595</xdr:rowOff>
    </xdr:from>
    <xdr:to>
      <xdr:col>8</xdr:col>
      <xdr:colOff>461274</xdr:colOff>
      <xdr:row>30</xdr:row>
      <xdr:rowOff>64770</xdr:rowOff>
    </xdr:to>
    <xdr:pic>
      <xdr:nvPicPr>
        <xdr:cNvPr id="8" name="Immagine 7">
          <a:extLst>
            <a:ext uri="{FF2B5EF4-FFF2-40B4-BE49-F238E27FC236}">
              <a16:creationId xmlns:a16="http://schemas.microsoft.com/office/drawing/2014/main" id="{94D46D1B-9152-4F7B-9493-EAB1D8537E7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710168" y="950595"/>
          <a:ext cx="2361206" cy="48768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19</xdr:row>
      <xdr:rowOff>133350</xdr:rowOff>
    </xdr:from>
    <xdr:to>
      <xdr:col>10</xdr:col>
      <xdr:colOff>419925</xdr:colOff>
      <xdr:row>23</xdr:row>
      <xdr:rowOff>38862</xdr:rowOff>
    </xdr:to>
    <xdr:sp macro="" textlink="" fLocksText="0">
      <xdr:nvSpPr>
        <xdr:cNvPr id="2" name="testo_EsercitazionePièPagina">
          <a:extLst>
            <a:ext uri="{FF2B5EF4-FFF2-40B4-BE49-F238E27FC236}">
              <a16:creationId xmlns:a16="http://schemas.microsoft.com/office/drawing/2014/main" id="{7D6AC15F-391E-46D9-9202-E268E6DB08CF}"/>
            </a:ext>
          </a:extLst>
        </xdr:cNvPr>
        <xdr:cNvSpPr txBox="1"/>
      </xdr:nvSpPr>
      <xdr:spPr>
        <a:xfrm>
          <a:off x="0" y="3752850"/>
          <a:ext cx="8640000"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
            <a:ea typeface="Segoe UI" pitchFamily="34" charset="0"/>
            <a:cs typeface="Segoe UI Light" panose="020B0502040204020203" pitchFamily="34" charset="0"/>
          </a:endParaRPr>
        </a:p>
      </xdr:txBody>
    </xdr:sp>
    <xdr:clientData/>
  </xdr:twoCellAnchor>
  <xdr:twoCellAnchor editAs="absolute">
    <xdr:from>
      <xdr:col>0</xdr:col>
      <xdr:colOff>481615</xdr:colOff>
      <xdr:row>3</xdr:row>
      <xdr:rowOff>17040</xdr:rowOff>
    </xdr:from>
    <xdr:to>
      <xdr:col>1</xdr:col>
      <xdr:colOff>1243615</xdr:colOff>
      <xdr:row>10</xdr:row>
      <xdr:rowOff>55140</xdr:rowOff>
    </xdr:to>
    <xdr:sp macro="" textlink="" fLocksText="0">
      <xdr:nvSpPr>
        <xdr:cNvPr id="4" name="testo_Esercitazione1" descr="Fare clic nella tabella pivot sottostante. ">
          <a:extLst>
            <a:ext uri="{FF2B5EF4-FFF2-40B4-BE49-F238E27FC236}">
              <a16:creationId xmlns:a16="http://schemas.microsoft.com/office/drawing/2014/main" id="{EA46545F-6838-44A1-BD71-C2C2E9759CCF}"/>
            </a:ext>
          </a:extLst>
        </xdr:cNvPr>
        <xdr:cNvSpPr txBox="1"/>
      </xdr:nvSpPr>
      <xdr:spPr>
        <a:xfrm>
          <a:off x="481615" y="588540"/>
          <a:ext cx="1371600"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it" sz="1000" b="0" i="0" u="none" strike="noStrike" kern="0" cap="none" spc="0" normalizeH="0" baseline="0">
              <a:ln>
                <a:noFill/>
              </a:ln>
              <a:solidFill>
                <a:srgbClr val="000000"/>
              </a:solidFill>
              <a:effectLst/>
              <a:uLnTx/>
              <a:uFillTx/>
              <a:latin typeface="Segoe UI" panose="020B0502040204020203" pitchFamily="34" charset="0"/>
              <a:ea typeface="Segoe UI" pitchFamily="34" charset="0"/>
              <a:cs typeface="Segoe UI" panose="020B0502040204020203" pitchFamily="34" charset="0"/>
            </a:rPr>
            <a:t>Fare clic nella tabella pivot sottostante. </a:t>
          </a:r>
        </a:p>
      </xdr:txBody>
    </xdr:sp>
    <xdr:clientData/>
  </xdr:twoCellAnchor>
  <xdr:twoCellAnchor editAs="absolute">
    <xdr:from>
      <xdr:col>2</xdr:col>
      <xdr:colOff>380001</xdr:colOff>
      <xdr:row>3</xdr:row>
      <xdr:rowOff>17040</xdr:rowOff>
    </xdr:from>
    <xdr:to>
      <xdr:col>4</xdr:col>
      <xdr:colOff>161924</xdr:colOff>
      <xdr:row>10</xdr:row>
      <xdr:rowOff>55140</xdr:rowOff>
    </xdr:to>
    <xdr:sp macro="" textlink="" fLocksText="0">
      <xdr:nvSpPr>
        <xdr:cNvPr id="5" name="testo_Esercitazione2" descr="A destra è comparso l'elenco Campi tabella pivot? Bene! In caso contrario, fare clic con il pulsante destro del mouse nella tabella pivot sottostante e scegliere Mostra elenco campi.">
          <a:extLst>
            <a:ext uri="{FF2B5EF4-FFF2-40B4-BE49-F238E27FC236}">
              <a16:creationId xmlns:a16="http://schemas.microsoft.com/office/drawing/2014/main" id="{AB39C435-1BDB-4BD6-A02D-4C14DB1CAAA1}"/>
            </a:ext>
          </a:extLst>
        </xdr:cNvPr>
        <xdr:cNvSpPr txBox="1"/>
      </xdr:nvSpPr>
      <xdr:spPr>
        <a:xfrm>
          <a:off x="2256426" y="588540"/>
          <a:ext cx="1801223"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it" sz="1000" b="0" i="0" kern="1200" baseline="0">
              <a:solidFill>
                <a:srgbClr val="000000"/>
              </a:solidFill>
              <a:effectLst/>
              <a:latin typeface="Segoe UI" panose="020B0502040204020203" pitchFamily="34" charset="0"/>
              <a:ea typeface="+mn-ea"/>
              <a:cs typeface="Segoe UI" panose="020B0502040204020203" pitchFamily="34" charset="0"/>
            </a:rPr>
            <a:t>A destra è comparso l'elenco Campi tabella pivot? Bene! In caso contrario, fare clic con il pulsante destro del mouse nella tabella pivot sottostante e scegliere </a:t>
          </a:r>
          <a:r>
            <a:rPr lang="it" sz="1000" b="1" i="0" kern="1200" baseline="0">
              <a:solidFill>
                <a:srgbClr val="000000"/>
              </a:solidFill>
              <a:effectLst/>
              <a:latin typeface="Segoe UI" panose="020B0502040204020203" pitchFamily="34" charset="0"/>
              <a:ea typeface="+mn-ea"/>
              <a:cs typeface="Segoe UI" panose="020B0502040204020203" pitchFamily="34" charset="0"/>
            </a:rPr>
            <a:t>Mostra elenco campi</a:t>
          </a:r>
          <a:r>
            <a:rPr lang="it" sz="1000" b="0" i="0" kern="1200" baseline="0">
              <a:solidFill>
                <a:srgbClr val="000000"/>
              </a:solidFill>
              <a:effectLst/>
              <a:latin typeface="Segoe UI" panose="020B0502040204020203" pitchFamily="34" charset="0"/>
              <a:ea typeface="+mn-ea"/>
              <a:cs typeface="Segoe UI" panose="020B0502040204020203" pitchFamily="34" charset="0"/>
            </a:rPr>
            <a:t>.</a:t>
          </a:r>
          <a:endParaRPr kumimoji="0" lang="en-US" sz="1000" b="0" i="0" u="none" strike="noStrike" kern="0" cap="none" spc="0" normalizeH="0" baseline="0">
            <a:ln>
              <a:noFill/>
            </a:ln>
            <a:solidFill>
              <a:srgbClr val="000000"/>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4</xdr:col>
      <xdr:colOff>558776</xdr:colOff>
      <xdr:row>3</xdr:row>
      <xdr:rowOff>17040</xdr:rowOff>
    </xdr:from>
    <xdr:to>
      <xdr:col>6</xdr:col>
      <xdr:colOff>685800</xdr:colOff>
      <xdr:row>10</xdr:row>
      <xdr:rowOff>55140</xdr:rowOff>
    </xdr:to>
    <xdr:sp macro="" textlink="" fLocksText="0">
      <xdr:nvSpPr>
        <xdr:cNvPr id="6" name="testo_Esercitazione3" descr="Nell'elenco Campi tabella pivot trascinare il campo Tipo nell'area Colonne (come illustrato nel foglio precedente).">
          <a:extLst>
            <a:ext uri="{FF2B5EF4-FFF2-40B4-BE49-F238E27FC236}">
              <a16:creationId xmlns:a16="http://schemas.microsoft.com/office/drawing/2014/main" id="{FD6190D3-8147-455B-88B2-AE04AA703BA0}"/>
            </a:ext>
          </a:extLst>
        </xdr:cNvPr>
        <xdr:cNvSpPr txBox="1"/>
      </xdr:nvSpPr>
      <xdr:spPr>
        <a:xfrm>
          <a:off x="4454501" y="588540"/>
          <a:ext cx="1612924"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it" sz="1000" b="0" i="0" u="none" strike="noStrike" kern="0" cap="none" spc="0" normalizeH="0" baseline="0" noProof="0">
              <a:ln>
                <a:noFill/>
              </a:ln>
              <a:solidFill>
                <a:srgbClr val="000000"/>
              </a:solidFill>
              <a:effectLst/>
              <a:uLnTx/>
              <a:uFillTx/>
              <a:latin typeface="Segoe UI" panose="020B0502040204020203" pitchFamily="34" charset="0"/>
              <a:ea typeface="Segoe UI" pitchFamily="34" charset="0"/>
              <a:cs typeface="Segoe UI" panose="020B0502040204020203" pitchFamily="34" charset="0"/>
            </a:rPr>
            <a:t>Nell'elenco Campi tabella pivot trascinare il campo </a:t>
          </a:r>
          <a:r>
            <a:rPr lang="it" sz="1000" b="1" i="0" u="none" strike="noStrike" kern="0" cap="none" spc="0" normalizeH="0" baseline="0" noProof="0">
              <a:ln>
                <a:noFill/>
              </a:ln>
              <a:solidFill>
                <a:srgbClr val="000000"/>
              </a:solidFill>
              <a:effectLst/>
              <a:uLnTx/>
              <a:uFillTx/>
              <a:latin typeface="Segoe UI" panose="020B0502040204020203" pitchFamily="34" charset="0"/>
              <a:ea typeface="Segoe UI" pitchFamily="34" charset="0"/>
              <a:cs typeface="Segoe UI" panose="020B0502040204020203" pitchFamily="34" charset="0"/>
            </a:rPr>
            <a:t>Tipo</a:t>
          </a:r>
          <a:r>
            <a:rPr lang="it" sz="1000" b="0" i="0" u="none" strike="noStrike" kern="0" cap="none" spc="0" normalizeH="0" baseline="0" noProof="0">
              <a:ln>
                <a:noFill/>
              </a:ln>
              <a:solidFill>
                <a:srgbClr val="000000"/>
              </a:solidFill>
              <a:effectLst/>
              <a:uLnTx/>
              <a:uFillTx/>
              <a:latin typeface="Segoe UI" panose="020B0502040204020203" pitchFamily="34" charset="0"/>
              <a:ea typeface="Segoe UI" pitchFamily="34" charset="0"/>
              <a:cs typeface="Segoe UI" panose="020B0502040204020203" pitchFamily="34" charset="0"/>
            </a:rPr>
            <a:t> nell'area </a:t>
          </a:r>
          <a:r>
            <a:rPr lang="it" sz="1000" b="1" i="0" u="none" strike="noStrike" kern="0" cap="none" spc="0" normalizeH="0" baseline="0" noProof="0">
              <a:ln>
                <a:noFill/>
              </a:ln>
              <a:solidFill>
                <a:srgbClr val="000000"/>
              </a:solidFill>
              <a:effectLst/>
              <a:uLnTx/>
              <a:uFillTx/>
              <a:latin typeface="Segoe UI" panose="020B0502040204020203" pitchFamily="34" charset="0"/>
              <a:ea typeface="Segoe UI" pitchFamily="34" charset="0"/>
              <a:cs typeface="Segoe UI" panose="020B0502040204020203" pitchFamily="34" charset="0"/>
            </a:rPr>
            <a:t>Colonne</a:t>
          </a:r>
          <a:r>
            <a:rPr lang="it" sz="1000" b="0" i="0" u="none" strike="noStrike" kern="0" cap="none" spc="0" normalizeH="0" baseline="0" noProof="0">
              <a:ln>
                <a:noFill/>
              </a:ln>
              <a:solidFill>
                <a:srgbClr val="000000"/>
              </a:solidFill>
              <a:effectLst/>
              <a:uLnTx/>
              <a:uFillTx/>
              <a:latin typeface="Segoe UI" panose="020B0502040204020203" pitchFamily="34" charset="0"/>
              <a:ea typeface="Segoe UI" pitchFamily="34" charset="0"/>
              <a:cs typeface="Segoe UI" panose="020B0502040204020203" pitchFamily="34" charset="0"/>
            </a:rPr>
            <a:t> (come illustrato nel foglio precedente).</a:t>
          </a:r>
        </a:p>
      </xdr:txBody>
    </xdr:sp>
    <xdr:clientData/>
  </xdr:twoCellAnchor>
  <xdr:twoCellAnchor editAs="absolute">
    <xdr:from>
      <xdr:col>0</xdr:col>
      <xdr:colOff>76085</xdr:colOff>
      <xdr:row>3</xdr:row>
      <xdr:rowOff>17041</xdr:rowOff>
    </xdr:from>
    <xdr:to>
      <xdr:col>0</xdr:col>
      <xdr:colOff>450989</xdr:colOff>
      <xdr:row>5</xdr:row>
      <xdr:rowOff>10945</xdr:rowOff>
    </xdr:to>
    <xdr:sp macro="" textlink="" fLocksText="0">
      <xdr:nvSpPr>
        <xdr:cNvPr id="7" name="forma_Esercitazione1" descr="1">
          <a:extLst>
            <a:ext uri="{FF2B5EF4-FFF2-40B4-BE49-F238E27FC236}">
              <a16:creationId xmlns:a16="http://schemas.microsoft.com/office/drawing/2014/main" id="{32E98DA2-0C0D-4181-B81D-01BF55C652AC}"/>
            </a:ext>
          </a:extLst>
        </xdr:cNvPr>
        <xdr:cNvSpPr/>
      </xdr:nvSpPr>
      <xdr:spPr>
        <a:xfrm>
          <a:off x="76085" y="588541"/>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1</a:t>
          </a:r>
        </a:p>
      </xdr:txBody>
    </xdr:sp>
    <xdr:clientData/>
  </xdr:twoCellAnchor>
  <xdr:twoCellAnchor editAs="absolute">
    <xdr:from>
      <xdr:col>2</xdr:col>
      <xdr:colOff>34223</xdr:colOff>
      <xdr:row>3</xdr:row>
      <xdr:rowOff>17040</xdr:rowOff>
    </xdr:from>
    <xdr:to>
      <xdr:col>2</xdr:col>
      <xdr:colOff>409127</xdr:colOff>
      <xdr:row>5</xdr:row>
      <xdr:rowOff>10944</xdr:rowOff>
    </xdr:to>
    <xdr:sp macro="" textlink="" fLocksText="0">
      <xdr:nvSpPr>
        <xdr:cNvPr id="8" name="forma_Esercitazione2" descr="2">
          <a:extLst>
            <a:ext uri="{FF2B5EF4-FFF2-40B4-BE49-F238E27FC236}">
              <a16:creationId xmlns:a16="http://schemas.microsoft.com/office/drawing/2014/main" id="{AFBD8E9C-8094-4A59-BA8A-7399553698EC}"/>
            </a:ext>
          </a:extLst>
        </xdr:cNvPr>
        <xdr:cNvSpPr/>
      </xdr:nvSpPr>
      <xdr:spPr>
        <a:xfrm>
          <a:off x="1910648" y="58854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2</a:t>
          </a:r>
        </a:p>
      </xdr:txBody>
    </xdr:sp>
    <xdr:clientData/>
  </xdr:twoCellAnchor>
  <xdr:twoCellAnchor editAs="absolute">
    <xdr:from>
      <xdr:col>4</xdr:col>
      <xdr:colOff>192386</xdr:colOff>
      <xdr:row>3</xdr:row>
      <xdr:rowOff>17040</xdr:rowOff>
    </xdr:from>
    <xdr:to>
      <xdr:col>4</xdr:col>
      <xdr:colOff>567290</xdr:colOff>
      <xdr:row>5</xdr:row>
      <xdr:rowOff>10944</xdr:rowOff>
    </xdr:to>
    <xdr:sp macro="" textlink="" fLocksText="0">
      <xdr:nvSpPr>
        <xdr:cNvPr id="9" name="forma_Esercitazione3" descr="3">
          <a:extLst>
            <a:ext uri="{FF2B5EF4-FFF2-40B4-BE49-F238E27FC236}">
              <a16:creationId xmlns:a16="http://schemas.microsoft.com/office/drawing/2014/main" id="{E46E0741-F6C1-4776-8DBC-54484059FFCC}"/>
            </a:ext>
          </a:extLst>
        </xdr:cNvPr>
        <xdr:cNvSpPr/>
      </xdr:nvSpPr>
      <xdr:spPr>
        <a:xfrm>
          <a:off x="4088111" y="58854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3</a:t>
          </a:r>
        </a:p>
      </xdr:txBody>
    </xdr:sp>
    <xdr:clientData/>
  </xdr:twoCellAnchor>
  <xdr:twoCellAnchor editAs="absolute">
    <xdr:from>
      <xdr:col>0</xdr:col>
      <xdr:colOff>0</xdr:colOff>
      <xdr:row>0</xdr:row>
      <xdr:rowOff>0</xdr:rowOff>
    </xdr:from>
    <xdr:to>
      <xdr:col>10</xdr:col>
      <xdr:colOff>419925</xdr:colOff>
      <xdr:row>2</xdr:row>
      <xdr:rowOff>21336</xdr:rowOff>
    </xdr:to>
    <xdr:sp macro="" textlink="" fLocksText="0">
      <xdr:nvSpPr>
        <xdr:cNvPr id="10" name="testo_EsercitazioneIntestazione" descr="Esercitazione ">
          <a:extLst>
            <a:ext uri="{FF2B5EF4-FFF2-40B4-BE49-F238E27FC236}">
              <a16:creationId xmlns:a16="http://schemas.microsoft.com/office/drawing/2014/main" id="{C1D9626F-6FA9-412E-AA3F-1EBEE84D8E68}"/>
            </a:ext>
          </a:extLst>
        </xdr:cNvPr>
        <xdr:cNvSpPr txBox="1"/>
      </xdr:nvSpPr>
      <xdr:spPr>
        <a:xfrm>
          <a:off x="0" y="0"/>
          <a:ext cx="8640000" cy="402336"/>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Esercitazione </a:t>
          </a:r>
          <a:endParaRPr lang="en-US" sz="1800">
            <a:solidFill>
              <a:schemeClr val="bg1"/>
            </a:solidFill>
            <a:latin typeface="Segoe UI Semibold" panose="020B0702040204020203" pitchFamily="34" charset="0"/>
            <a:ea typeface="Segoe UI" pitchFamily="34" charset="0"/>
            <a:cs typeface="Segoe UI Light" panose="020B0502040204020203" pitchFamily="34" charset="0"/>
          </a:endParaRPr>
        </a:p>
      </xdr:txBody>
    </xdr:sp>
    <xdr:clientData/>
  </xdr:twoCellAnchor>
  <xdr:twoCellAnchor editAs="absolute">
    <xdr:from>
      <xdr:col>8</xdr:col>
      <xdr:colOff>222250</xdr:colOff>
      <xdr:row>20</xdr:row>
      <xdr:rowOff>98298</xdr:rowOff>
    </xdr:from>
    <xdr:to>
      <xdr:col>10</xdr:col>
      <xdr:colOff>76708</xdr:colOff>
      <xdr:row>22</xdr:row>
      <xdr:rowOff>73914</xdr:rowOff>
    </xdr:to>
    <xdr:sp macro="" textlink="" fLocksText="0">
      <xdr:nvSpPr>
        <xdr:cNvPr id="11" name="testo_EsercitazioneSuccessivo" descr="Pulsante relativo al passaggio successivo, con un collegamento ipertestuale al foglio successivo">
          <a:hlinkClick xmlns:r="http://schemas.openxmlformats.org/officeDocument/2006/relationships" r:id="rId1" tooltip="Fai clic qui per passare al foglio successivo"/>
          <a:extLst>
            <a:ext uri="{FF2B5EF4-FFF2-40B4-BE49-F238E27FC236}">
              <a16:creationId xmlns:a16="http://schemas.microsoft.com/office/drawing/2014/main" id="{AF6F87C0-5DC1-4DA5-9AF2-70081C52F9FD}"/>
            </a:ext>
          </a:extLst>
        </xdr:cNvPr>
        <xdr:cNvSpPr/>
      </xdr:nvSpPr>
      <xdr:spPr>
        <a:xfrm>
          <a:off x="7089775" y="3908298"/>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clientData/>
  </xdr:twoCellAnchor>
  <xdr:twoCellAnchor editAs="absolute">
    <xdr:from>
      <xdr:col>0</xdr:col>
      <xdr:colOff>304800</xdr:colOff>
      <xdr:row>20</xdr:row>
      <xdr:rowOff>98298</xdr:rowOff>
    </xdr:from>
    <xdr:to>
      <xdr:col>1</xdr:col>
      <xdr:colOff>902208</xdr:colOff>
      <xdr:row>22</xdr:row>
      <xdr:rowOff>73914</xdr:rowOff>
    </xdr:to>
    <xdr:sp macro="" textlink="" fLocksText="0">
      <xdr:nvSpPr>
        <xdr:cNvPr id="12" name="testo_EsercitazionePrecedente" descr="Pulsante relativo al passaggio precedente, con un collegamento ipertestuale al foglio precedente">
          <a:hlinkClick xmlns:r="http://schemas.openxmlformats.org/officeDocument/2006/relationships" r:id="rId2" tooltip="Fai clic qui per tornare al foglio precedente"/>
          <a:extLst>
            <a:ext uri="{FF2B5EF4-FFF2-40B4-BE49-F238E27FC236}">
              <a16:creationId xmlns:a16="http://schemas.microsoft.com/office/drawing/2014/main" id="{56408D35-F630-454D-B0F2-2B154F6BD165}"/>
            </a:ext>
          </a:extLst>
        </xdr:cNvPr>
        <xdr:cNvSpPr/>
      </xdr:nvSpPr>
      <xdr:spPr>
        <a:xfrm flipH="1">
          <a:off x="304800" y="3917823"/>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clientData/>
  </xdr:twoCellAnchor>
  <xdr:twoCellAnchor editAs="absolute">
    <xdr:from>
      <xdr:col>7</xdr:col>
      <xdr:colOff>539726</xdr:colOff>
      <xdr:row>2</xdr:row>
      <xdr:rowOff>188490</xdr:rowOff>
    </xdr:from>
    <xdr:to>
      <xdr:col>10</xdr:col>
      <xdr:colOff>209550</xdr:colOff>
      <xdr:row>8</xdr:row>
      <xdr:rowOff>57150</xdr:rowOff>
    </xdr:to>
    <xdr:sp macro="" textlink="" fLocksText="0">
      <xdr:nvSpPr>
        <xdr:cNvPr id="13" name="testo_Esercitazione4" descr="La tabella pivot sottostante dovrebbe espandersi automaticamente per includere queste colonne. Deselezionare il campo Tipo per tornare indietro.">
          <a:extLst>
            <a:ext uri="{FF2B5EF4-FFF2-40B4-BE49-F238E27FC236}">
              <a16:creationId xmlns:a16="http://schemas.microsoft.com/office/drawing/2014/main" id="{7A33D2AB-A34B-413A-99F5-55DCE773A5D9}"/>
            </a:ext>
          </a:extLst>
        </xdr:cNvPr>
        <xdr:cNvSpPr txBox="1"/>
      </xdr:nvSpPr>
      <xdr:spPr>
        <a:xfrm>
          <a:off x="6664301" y="569490"/>
          <a:ext cx="1765324" cy="10116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it" sz="1000" b="0" i="0" u="none" strike="noStrike" kern="0" cap="none" spc="0" normalizeH="0" baseline="0" noProof="0">
              <a:ln>
                <a:noFill/>
              </a:ln>
              <a:solidFill>
                <a:srgbClr val="000000"/>
              </a:solidFill>
              <a:effectLst/>
              <a:uLnTx/>
              <a:uFillTx/>
              <a:latin typeface="Segoe UI" panose="020B0502040204020203" pitchFamily="34" charset="0"/>
              <a:ea typeface="Segoe UI" pitchFamily="34" charset="0"/>
              <a:cs typeface="Segoe UI" panose="020B0502040204020203" pitchFamily="34" charset="0"/>
            </a:rPr>
            <a:t>La tabella pivot sottostante dovrebbe estendersi automaticamente per includere le sei colonne relative a Tipo. </a:t>
          </a:r>
        </a:p>
      </xdr:txBody>
    </xdr:sp>
    <xdr:clientData/>
  </xdr:twoCellAnchor>
  <xdr:twoCellAnchor editAs="absolute">
    <xdr:from>
      <xdr:col>7</xdr:col>
      <xdr:colOff>173336</xdr:colOff>
      <xdr:row>2</xdr:row>
      <xdr:rowOff>188490</xdr:rowOff>
    </xdr:from>
    <xdr:to>
      <xdr:col>7</xdr:col>
      <xdr:colOff>548240</xdr:colOff>
      <xdr:row>4</xdr:row>
      <xdr:rowOff>182394</xdr:rowOff>
    </xdr:to>
    <xdr:sp macro="" textlink="" fLocksText="0">
      <xdr:nvSpPr>
        <xdr:cNvPr id="14" name="forma_Esercitazione4" descr="4">
          <a:extLst>
            <a:ext uri="{FF2B5EF4-FFF2-40B4-BE49-F238E27FC236}">
              <a16:creationId xmlns:a16="http://schemas.microsoft.com/office/drawing/2014/main" id="{99850A0D-5905-46C7-99F2-3A5D9F8B6C69}"/>
            </a:ext>
          </a:extLst>
        </xdr:cNvPr>
        <xdr:cNvSpPr/>
      </xdr:nvSpPr>
      <xdr:spPr>
        <a:xfrm>
          <a:off x="6297911" y="56949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4</a:t>
          </a:r>
        </a:p>
      </xdr:txBody>
    </xdr: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19875</xdr:colOff>
      <xdr:row>21</xdr:row>
      <xdr:rowOff>93354</xdr:rowOff>
    </xdr:to>
    <xdr:grpSp>
      <xdr:nvGrpSpPr>
        <xdr:cNvPr id="2" name="gruppo_Procedura">
          <a:extLst>
            <a:ext uri="{FF2B5EF4-FFF2-40B4-BE49-F238E27FC236}">
              <a16:creationId xmlns:a16="http://schemas.microsoft.com/office/drawing/2014/main" id="{DB4820E7-B077-4DE5-978E-3D5D47B92A80}"/>
            </a:ext>
          </a:extLst>
        </xdr:cNvPr>
        <xdr:cNvGrpSpPr/>
      </xdr:nvGrpSpPr>
      <xdr:grpSpPr>
        <a:xfrm>
          <a:off x="0" y="0"/>
          <a:ext cx="8640000" cy="4093854"/>
          <a:chOff x="0" y="0"/>
          <a:chExt cx="8640000" cy="4287012"/>
        </a:xfrm>
      </xdr:grpSpPr>
      <xdr:sp macro="" textlink="">
        <xdr:nvSpPr>
          <xdr:cNvPr id="3" name="testo_ProceduraIntestazione" descr="Osserviamo la tabella appena creata, a cui ora abbiamo aggiunto alcuni colori specifici. I colori consentono di individuare facilmente i campi riga, colonna e valore.">
            <a:extLst>
              <a:ext uri="{FF2B5EF4-FFF2-40B4-BE49-F238E27FC236}">
                <a16:creationId xmlns:a16="http://schemas.microsoft.com/office/drawing/2014/main" id="{BA27858F-C2CB-4AE1-8A08-B8812E7BD514}"/>
              </a:ext>
            </a:extLst>
          </xdr:cNvPr>
          <xdr:cNvSpPr txBox="1"/>
        </xdr:nvSpPr>
        <xdr:spPr>
          <a:xfrm>
            <a:off x="0" y="0"/>
            <a:ext cx="86400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it" sz="1500" b="0" kern="1200" baseline="0">
                <a:solidFill>
                  <a:schemeClr val="dk1"/>
                </a:solidFill>
                <a:effectLst/>
                <a:latin typeface="Segoe UI Semibold" panose="020B0702040204020203" pitchFamily="34" charset="0"/>
                <a:ea typeface="+mn-ea"/>
                <a:cs typeface="Segoe UI Semibold" panose="020B0702040204020203" pitchFamily="34" charset="0"/>
              </a:rPr>
              <a:t>Osserviamo la tabella appena creata, </a:t>
            </a:r>
            <a:r>
              <a:rPr lang="it" sz="1500" b="0" kern="1200" baseline="0">
                <a:solidFill>
                  <a:schemeClr val="dk1"/>
                </a:solidFill>
                <a:effectLst/>
                <a:latin typeface="Segoe UI Light" panose="020B0502040204020203" pitchFamily="34" charset="0"/>
                <a:ea typeface="+mn-ea"/>
                <a:cs typeface="Segoe UI Light" panose="020B0502040204020203" pitchFamily="34" charset="0"/>
              </a:rPr>
              <a:t>a cui ora abbiamo aggiunto alcuni colori specifici. I colori consentono di individuare facilmente i campi riga, colonna e valore.</a:t>
            </a:r>
            <a:endParaRPr lang="en-US" sz="1500">
              <a:effectLst/>
              <a:latin typeface="Segoe UI Light" panose="020B0502040204020203" pitchFamily="34" charset="0"/>
              <a:cs typeface="Segoe UI Light" panose="020B0502040204020203" pitchFamily="34" charset="0"/>
            </a:endParaRPr>
          </a:p>
        </xdr:txBody>
      </xdr:sp>
      <xdr:sp macro="" textlink="">
        <xdr:nvSpPr>
          <xdr:cNvPr id="4" name="testo_ProceduraPièPagina">
            <a:extLst>
              <a:ext uri="{FF2B5EF4-FFF2-40B4-BE49-F238E27FC236}">
                <a16:creationId xmlns:a16="http://schemas.microsoft.com/office/drawing/2014/main" id="{7A526CCC-2308-4D2C-B86C-E41F94E1BDB6}"/>
              </a:ext>
            </a:extLst>
          </xdr:cNvPr>
          <xdr:cNvSpPr txBox="1"/>
        </xdr:nvSpPr>
        <xdr:spPr>
          <a:xfrm>
            <a:off x="0" y="3619500"/>
            <a:ext cx="8640000"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
              <a:ea typeface="Segoe UI" pitchFamily="34" charset="0"/>
              <a:cs typeface="Segoe UI Light" panose="020B0502040204020203" pitchFamily="34" charset="0"/>
            </a:endParaRPr>
          </a:p>
        </xdr:txBody>
      </xdr:sp>
      <xdr:sp macro="" textlink="">
        <xdr:nvSpPr>
          <xdr:cNvPr id="5" name="testo_ProceduraSuccessivo" descr="Pulsante relativo al passaggio successivo, con un collegamento ipertestuale al foglio successivo">
            <a:hlinkClick xmlns:r="http://schemas.openxmlformats.org/officeDocument/2006/relationships" r:id="rId1" tooltip="Fai clic qui per passare al foglio successivo"/>
            <a:extLst>
              <a:ext uri="{FF2B5EF4-FFF2-40B4-BE49-F238E27FC236}">
                <a16:creationId xmlns:a16="http://schemas.microsoft.com/office/drawing/2014/main" id="{9153B190-CA6E-4717-977E-F4F4054D66A0}"/>
              </a:ext>
            </a:extLst>
          </xdr:cNvPr>
          <xdr:cNvSpPr/>
        </xdr:nvSpPr>
        <xdr:spPr>
          <a:xfrm>
            <a:off x="7080250" y="3774948"/>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sp macro="" textlink="">
        <xdr:nvSpPr>
          <xdr:cNvPr id="6" name="testo_ProceduraPrecedente" descr="Pulsante relativo al passaggio precedente, con un collegamento ipertestuale al foglio precedente">
            <a:hlinkClick xmlns:r="http://schemas.openxmlformats.org/officeDocument/2006/relationships" r:id="rId2" tooltip="Fai clic qui per tornare al foglio precedente"/>
            <a:extLst>
              <a:ext uri="{FF2B5EF4-FFF2-40B4-BE49-F238E27FC236}">
                <a16:creationId xmlns:a16="http://schemas.microsoft.com/office/drawing/2014/main" id="{D83F06F2-D02A-4BA4-816C-3C87302E7180}"/>
              </a:ext>
            </a:extLst>
          </xdr:cNvPr>
          <xdr:cNvSpPr/>
        </xdr:nvSpPr>
        <xdr:spPr>
          <a:xfrm flipH="1">
            <a:off x="304800" y="3774948"/>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grpSp>
    <xdr:clientData/>
  </xdr:twoCellAnchor>
  <xdr:twoCellAnchor editAs="absolute">
    <xdr:from>
      <xdr:col>0</xdr:col>
      <xdr:colOff>495304</xdr:colOff>
      <xdr:row>5</xdr:row>
      <xdr:rowOff>55245</xdr:rowOff>
    </xdr:from>
    <xdr:to>
      <xdr:col>2</xdr:col>
      <xdr:colOff>3812</xdr:colOff>
      <xdr:row>6</xdr:row>
      <xdr:rowOff>176819</xdr:rowOff>
    </xdr:to>
    <xdr:sp macro="" textlink="">
      <xdr:nvSpPr>
        <xdr:cNvPr id="8" name="Testo suggerimento 23" descr="Il campo riga...">
          <a:extLst>
            <a:ext uri="{FF2B5EF4-FFF2-40B4-BE49-F238E27FC236}">
              <a16:creationId xmlns:a16="http://schemas.microsoft.com/office/drawing/2014/main" id="{25B3E6E4-AAAA-4EC1-8C01-177160C5AE2E}"/>
            </a:ext>
          </a:extLst>
        </xdr:cNvPr>
        <xdr:cNvSpPr txBox="1"/>
      </xdr:nvSpPr>
      <xdr:spPr>
        <a:xfrm>
          <a:off x="495304" y="1055370"/>
          <a:ext cx="1108708" cy="312074"/>
        </a:xfrm>
        <a:prstGeom prst="rect">
          <a:avLst/>
        </a:prstGeom>
        <a:solidFill>
          <a:schemeClr val="bg1"/>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b="0" noProof="0">
              <a:effectLst/>
              <a:latin typeface="Calibri" panose="020F0502020204030204" pitchFamily="34" charset="0"/>
              <a:ea typeface="Calibri" panose="020F0502020204030204" pitchFamily="34" charset="0"/>
              <a:cs typeface="Calibri" panose="020F0502020204030204" pitchFamily="34" charset="0"/>
            </a:rPr>
            <a:t>Campo riga</a:t>
          </a:r>
          <a:endParaRPr lang="en-US" sz="1100" noProof="0">
            <a:effectLst/>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3</xdr:col>
      <xdr:colOff>345526</xdr:colOff>
      <xdr:row>14</xdr:row>
      <xdr:rowOff>28577</xdr:rowOff>
    </xdr:from>
    <xdr:to>
      <xdr:col>7</xdr:col>
      <xdr:colOff>395056</xdr:colOff>
      <xdr:row>15</xdr:row>
      <xdr:rowOff>165096</xdr:rowOff>
    </xdr:to>
    <xdr:sp macro="" textlink="">
      <xdr:nvSpPr>
        <xdr:cNvPr id="9" name="Testo suggerimento 25" descr="...con il campo colonna appena aggiunto...">
          <a:extLst>
            <a:ext uri="{FF2B5EF4-FFF2-40B4-BE49-F238E27FC236}">
              <a16:creationId xmlns:a16="http://schemas.microsoft.com/office/drawing/2014/main" id="{0032BC7D-BDA5-45A6-A759-FE577AEE8086}"/>
            </a:ext>
          </a:extLst>
        </xdr:cNvPr>
        <xdr:cNvSpPr txBox="1"/>
      </xdr:nvSpPr>
      <xdr:spPr>
        <a:xfrm>
          <a:off x="3260176" y="2695577"/>
          <a:ext cx="3021330" cy="327019"/>
        </a:xfrm>
        <a:prstGeom prst="rect">
          <a:avLst/>
        </a:prstGeom>
        <a:no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b="0" noProof="0">
              <a:effectLst/>
              <a:latin typeface="Calibri" panose="020F0502020204030204" pitchFamily="34" charset="0"/>
              <a:ea typeface="Calibri" panose="020F0502020204030204" pitchFamily="34" charset="0"/>
              <a:cs typeface="Calibri" panose="020F0502020204030204" pitchFamily="34" charset="0"/>
            </a:rPr>
            <a:t>Campo valore</a:t>
          </a:r>
          <a:endParaRPr lang="en-US" sz="1100" noProof="0">
            <a:effectLst/>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2</xdr:col>
      <xdr:colOff>1309194</xdr:colOff>
      <xdr:row>6</xdr:row>
      <xdr:rowOff>142878</xdr:rowOff>
    </xdr:from>
    <xdr:to>
      <xdr:col>7</xdr:col>
      <xdr:colOff>717987</xdr:colOff>
      <xdr:row>7</xdr:row>
      <xdr:rowOff>114303</xdr:rowOff>
    </xdr:to>
    <xdr:sp macro="" textlink="">
      <xdr:nvSpPr>
        <xdr:cNvPr id="10" name="forma_GraffaInferiore">
          <a:extLst>
            <a:ext uri="{FF2B5EF4-FFF2-40B4-BE49-F238E27FC236}">
              <a16:creationId xmlns:a16="http://schemas.microsoft.com/office/drawing/2014/main" id="{BFA5DF18-9736-4CF4-B77C-4F584C447345}"/>
            </a:ext>
          </a:extLst>
        </xdr:cNvPr>
        <xdr:cNvSpPr/>
      </xdr:nvSpPr>
      <xdr:spPr>
        <a:xfrm rot="5400000">
          <a:off x="4675953" y="-480681"/>
          <a:ext cx="161925" cy="3695043"/>
        </a:xfrm>
        <a:prstGeom prst="leftBrace">
          <a:avLst>
            <a:gd name="adj1" fmla="val 34667"/>
            <a:gd name="adj2" fmla="val 49300"/>
          </a:avLst>
        </a:prstGeom>
        <a:ln w="19050">
          <a:solidFill>
            <a:srgbClr val="217346"/>
          </a:solidFill>
          <a:prstDash val="sysDot"/>
          <a:headEnd type="non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rtl="0"/>
          <a:endParaRPr lang="en-US" sz="1100">
            <a:solidFill>
              <a:schemeClr val="tx1"/>
            </a:solidFill>
            <a:latin typeface="+mn-lt"/>
            <a:ea typeface="+mn-ea"/>
            <a:cs typeface="+mn-cs"/>
          </a:endParaRPr>
        </a:p>
      </xdr:txBody>
    </xdr:sp>
    <xdr:clientData/>
  </xdr:twoCellAnchor>
  <xdr:twoCellAnchor editAs="absolute">
    <xdr:from>
      <xdr:col>3</xdr:col>
      <xdr:colOff>314094</xdr:colOff>
      <xdr:row>5</xdr:row>
      <xdr:rowOff>142876</xdr:rowOff>
    </xdr:from>
    <xdr:to>
      <xdr:col>7</xdr:col>
      <xdr:colOff>446729</xdr:colOff>
      <xdr:row>6</xdr:row>
      <xdr:rowOff>110144</xdr:rowOff>
    </xdr:to>
    <xdr:sp macro="" textlink="">
      <xdr:nvSpPr>
        <xdr:cNvPr id="11" name="Testo suggerimento 24" descr="...suddivide il campo valore.">
          <a:extLst>
            <a:ext uri="{FF2B5EF4-FFF2-40B4-BE49-F238E27FC236}">
              <a16:creationId xmlns:a16="http://schemas.microsoft.com/office/drawing/2014/main" id="{6227EEC0-7747-4D46-B133-C9A8FA06551B}"/>
            </a:ext>
          </a:extLst>
        </xdr:cNvPr>
        <xdr:cNvSpPr txBox="1"/>
      </xdr:nvSpPr>
      <xdr:spPr>
        <a:xfrm>
          <a:off x="3228744" y="1095376"/>
          <a:ext cx="3104435" cy="157768"/>
        </a:xfrm>
        <a:prstGeom prst="rect">
          <a:avLst/>
        </a:prstGeom>
        <a:no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b="0" noProof="0">
              <a:effectLst/>
              <a:latin typeface="Calibri" panose="020F0502020204030204" pitchFamily="34" charset="0"/>
              <a:ea typeface="Calibri" panose="020F0502020204030204" pitchFamily="34" charset="0"/>
              <a:cs typeface="Calibri" panose="020F0502020204030204" pitchFamily="34" charset="0"/>
            </a:rPr>
            <a:t>Campo colonna </a:t>
          </a:r>
          <a:endParaRPr lang="en-US" sz="1100" noProof="0">
            <a:effectLst/>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1</xdr:col>
      <xdr:colOff>383085</xdr:colOff>
      <xdr:row>5</xdr:row>
      <xdr:rowOff>104644</xdr:rowOff>
    </xdr:from>
    <xdr:to>
      <xdr:col>2</xdr:col>
      <xdr:colOff>694934</xdr:colOff>
      <xdr:row>9</xdr:row>
      <xdr:rowOff>95844</xdr:rowOff>
    </xdr:to>
    <xdr:sp macro="" textlink="">
      <xdr:nvSpPr>
        <xdr:cNvPr id="12" name="forma_FrecciaCurva">
          <a:extLst>
            <a:ext uri="{FF2B5EF4-FFF2-40B4-BE49-F238E27FC236}">
              <a16:creationId xmlns:a16="http://schemas.microsoft.com/office/drawing/2014/main" id="{8B3C6B4E-C336-44F0-9190-D37C2E550C44}"/>
            </a:ext>
          </a:extLst>
        </xdr:cNvPr>
        <xdr:cNvSpPr/>
      </xdr:nvSpPr>
      <xdr:spPr>
        <a:xfrm rot="12380056">
          <a:off x="992685" y="1104769"/>
          <a:ext cx="1302449" cy="753200"/>
        </a:xfrm>
        <a:prstGeom prst="arc">
          <a:avLst>
            <a:gd name="adj1" fmla="val 16283853"/>
            <a:gd name="adj2" fmla="val 20754519"/>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clientData/>
  </xdr:twoCellAnchor>
  <xdr:twoCellAnchor editAs="absolute">
    <xdr:from>
      <xdr:col>3</xdr:col>
      <xdr:colOff>23327</xdr:colOff>
      <xdr:row>13</xdr:row>
      <xdr:rowOff>47629</xdr:rowOff>
    </xdr:from>
    <xdr:to>
      <xdr:col>8</xdr:col>
      <xdr:colOff>3619</xdr:colOff>
      <xdr:row>14</xdr:row>
      <xdr:rowOff>28579</xdr:rowOff>
    </xdr:to>
    <xdr:sp macro="" textlink="">
      <xdr:nvSpPr>
        <xdr:cNvPr id="13" name="forma_GraffaInferiore">
          <a:extLst>
            <a:ext uri="{FF2B5EF4-FFF2-40B4-BE49-F238E27FC236}">
              <a16:creationId xmlns:a16="http://schemas.microsoft.com/office/drawing/2014/main" id="{63EA3E57-9ED8-4BBD-915B-6665DAC7E655}"/>
            </a:ext>
          </a:extLst>
        </xdr:cNvPr>
        <xdr:cNvSpPr/>
      </xdr:nvSpPr>
      <xdr:spPr>
        <a:xfrm rot="16200000">
          <a:off x="4699773" y="762333"/>
          <a:ext cx="171450" cy="3695042"/>
        </a:xfrm>
        <a:prstGeom prst="leftBrace">
          <a:avLst>
            <a:gd name="adj1" fmla="val 34667"/>
            <a:gd name="adj2" fmla="val 49300"/>
          </a:avLst>
        </a:prstGeom>
        <a:ln w="19050">
          <a:solidFill>
            <a:srgbClr val="217346"/>
          </a:solidFill>
          <a:prstDash val="sysDot"/>
          <a:headEnd type="non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rtl="0"/>
          <a:endParaRPr lang="en-US" sz="1100">
            <a:solidFill>
              <a:schemeClr val="tx1"/>
            </a:solidFill>
            <a:latin typeface="+mn-lt"/>
            <a:ea typeface="+mn-ea"/>
            <a:cs typeface="+mn-cs"/>
          </a:endParaRP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10.xml.rels><?xml version="1.0" encoding="UTF-8" standalone="yes"?>
<Relationships xmlns="http://schemas.openxmlformats.org/package/2006/relationships"><Relationship Id="rId1" Type="http://schemas.openxmlformats.org/officeDocument/2006/relationships/pivotCacheRecords" Target="pivotCacheRecords10.xml"/></Relationships>
</file>

<file path=xl/pivotCache/_rels/pivotCacheDefinition11.xml.rels><?xml version="1.0" encoding="UTF-8" standalone="yes"?>
<Relationships xmlns="http://schemas.openxmlformats.org/package/2006/relationships"><Relationship Id="rId1" Type="http://schemas.openxmlformats.org/officeDocument/2006/relationships/pivotCacheRecords" Target="pivotCacheRecords11.xml"/></Relationships>
</file>

<file path=xl/pivotCache/_rels/pivotCacheDefinition12.xml.rels><?xml version="1.0" encoding="UTF-8" standalone="yes"?>
<Relationships xmlns="http://schemas.openxmlformats.org/package/2006/relationships"><Relationship Id="rId1" Type="http://schemas.openxmlformats.org/officeDocument/2006/relationships/pivotCacheRecords" Target="pivotCacheRecords12.xml"/></Relationships>
</file>

<file path=xl/pivotCache/_rels/pivotCacheDefinition13.xml.rels><?xml version="1.0" encoding="UTF-8" standalone="yes"?>
<Relationships xmlns="http://schemas.openxmlformats.org/package/2006/relationships"><Relationship Id="rId1" Type="http://schemas.openxmlformats.org/officeDocument/2006/relationships/pivotCacheRecords" Target="pivotCacheRecords13.xml"/></Relationships>
</file>

<file path=xl/pivotCache/_rels/pivotCacheDefinition14.xml.rels><?xml version="1.0" encoding="UTF-8" standalone="yes"?>
<Relationships xmlns="http://schemas.openxmlformats.org/package/2006/relationships"><Relationship Id="rId1" Type="http://schemas.openxmlformats.org/officeDocument/2006/relationships/pivotCacheRecords" Target="pivotCacheRecords14.xml"/></Relationships>
</file>

<file path=xl/pivotCache/_rels/pivotCacheDefinition15.xml.rels><?xml version="1.0" encoding="UTF-8" standalone="yes"?>
<Relationships xmlns="http://schemas.openxmlformats.org/package/2006/relationships"><Relationship Id="rId1" Type="http://schemas.openxmlformats.org/officeDocument/2006/relationships/pivotCacheRecords" Target="pivotCacheRecords15.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1" Type="http://schemas.openxmlformats.org/officeDocument/2006/relationships/pivotCacheRecords" Target="pivotCacheRecords5.xml"/></Relationships>
</file>

<file path=xl/pivotCache/_rels/pivotCacheDefinition6.xml.rels><?xml version="1.0" encoding="UTF-8" standalone="yes"?>
<Relationships xmlns="http://schemas.openxmlformats.org/package/2006/relationships"><Relationship Id="rId1" Type="http://schemas.openxmlformats.org/officeDocument/2006/relationships/pivotCacheRecords" Target="pivotCacheRecords6.xml"/></Relationships>
</file>

<file path=xl/pivotCache/_rels/pivotCacheDefinition7.xml.rels><?xml version="1.0" encoding="UTF-8" standalone="yes"?>
<Relationships xmlns="http://schemas.openxmlformats.org/package/2006/relationships"><Relationship Id="rId1" Type="http://schemas.openxmlformats.org/officeDocument/2006/relationships/pivotCacheRecords" Target="pivotCacheRecords7.xml"/></Relationships>
</file>

<file path=xl/pivotCache/_rels/pivotCacheDefinition8.xml.rels><?xml version="1.0" encoding="UTF-8" standalone="yes"?>
<Relationships xmlns="http://schemas.openxmlformats.org/package/2006/relationships"><Relationship Id="rId1" Type="http://schemas.openxmlformats.org/officeDocument/2006/relationships/pivotCacheRecords" Target="pivotCacheRecords8.xml"/></Relationships>
</file>

<file path=xl/pivotCache/_rels/pivotCacheDefinition9.xml.rels><?xml version="1.0" encoding="UTF-8" standalone="yes"?>
<Relationships xmlns="http://schemas.openxmlformats.org/package/2006/relationships"><Relationship Id="rId1" Type="http://schemas.openxmlformats.org/officeDocument/2006/relationships/pivotCacheRecords" Target="pivotCacheRecords9.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e" refreshedDate="45004.977540509259" createdVersion="7" refreshedVersion="8" minRefreshableVersion="3" recordCount="8" xr:uid="{29DECEED-370E-44EB-8F1B-362EB5C395C1}">
  <cacheSource type="worksheet">
    <worksheetSource name="tabella_1.1"/>
  </cacheSource>
  <cacheFields count="4">
    <cacheField name="Data" numFmtId="16">
      <sharedItems containsSemiMixedTypes="0" containsNonDate="0" containsDate="1" containsString="0" minDate="2017-01-01T00:00:00" maxDate="2017-02-26T00:00:00"/>
    </cacheField>
    <cacheField name="Acquirente" numFmtId="0">
      <sharedItems count="3">
        <s v="Papà"/>
        <s v="Mamma"/>
        <s v="Michela"/>
      </sharedItems>
    </cacheField>
    <cacheField name="Tipo" numFmtId="0">
      <sharedItems/>
    </cacheField>
    <cacheField name="Importo" numFmtId="164">
      <sharedItems containsSemiMixedTypes="0" containsString="0" containsNumber="1" containsInteger="1" minValue="20" maxValue="325"/>
    </cacheField>
  </cacheFields>
  <extLst>
    <ext xmlns:x14="http://schemas.microsoft.com/office/spreadsheetml/2009/9/main" uri="{725AE2AE-9491-48be-B2B4-4EB974FC3084}">
      <x14:pivotCacheDefinition/>
    </ext>
  </extLst>
</pivotCacheDefinition>
</file>

<file path=xl/pivotCache/pivotCacheDefinition10.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e" refreshedDate="45004.977545486108" createdVersion="7" refreshedVersion="8" minRefreshableVersion="3" recordCount="21" xr:uid="{BBFF14A8-F59E-4B01-A83E-C2C81DC462C5}">
  <cacheSource type="worksheet">
    <worksheetSource name="tabella_13.1"/>
  </cacheSource>
  <cacheFields count="5">
    <cacheField name="Data" numFmtId="169">
      <sharedItems containsSemiMixedTypes="0" containsNonDate="0" containsDate="1" containsString="0" minDate="2017-01-01T00:00:00" maxDate="2017-02-26T00:00:00" count="7">
        <d v="2017-01-17T00:00:00"/>
        <d v="2017-02-20T00:00:00"/>
        <d v="2017-02-25T00:00:00"/>
        <d v="2017-01-21T00:00:00"/>
        <d v="2017-01-01T00:00:00"/>
        <d v="2017-01-15T00:00:00"/>
        <d v="2017-02-02T00:00:00"/>
      </sharedItems>
      <fieldGroup par="4" base="0">
        <rangePr groupBy="days" startDate="2017-01-01T00:00:00" endDate="2017-02-26T00:00:00"/>
        <groupItems count="368">
          <s v="&lt;01/01/2017"/>
          <s v="01-gen"/>
          <s v="02-gen"/>
          <s v="03-gen"/>
          <s v="04-gen"/>
          <s v="05-gen"/>
          <s v="06-gen"/>
          <s v="07-gen"/>
          <s v="08-gen"/>
          <s v="09-gen"/>
          <s v="10-gen"/>
          <s v="11-gen"/>
          <s v="12-gen"/>
          <s v="13-gen"/>
          <s v="14-gen"/>
          <s v="15-gen"/>
          <s v="16-gen"/>
          <s v="17-gen"/>
          <s v="18-gen"/>
          <s v="19-gen"/>
          <s v="20-gen"/>
          <s v="21-gen"/>
          <s v="22-gen"/>
          <s v="23-gen"/>
          <s v="24-gen"/>
          <s v="25-gen"/>
          <s v="26-gen"/>
          <s v="27-gen"/>
          <s v="28-gen"/>
          <s v="29-gen"/>
          <s v="30-gen"/>
          <s v="31-gen"/>
          <s v="01-feb"/>
          <s v="02-feb"/>
          <s v="03-feb"/>
          <s v="04-feb"/>
          <s v="05-feb"/>
          <s v="06-feb"/>
          <s v="07-feb"/>
          <s v="08-feb"/>
          <s v="09-feb"/>
          <s v="10-feb"/>
          <s v="11-feb"/>
          <s v="12-feb"/>
          <s v="13-feb"/>
          <s v="14-feb"/>
          <s v="15-feb"/>
          <s v="16-feb"/>
          <s v="17-feb"/>
          <s v="18-feb"/>
          <s v="19-feb"/>
          <s v="20-feb"/>
          <s v="21-feb"/>
          <s v="22-feb"/>
          <s v="23-feb"/>
          <s v="24-feb"/>
          <s v="25-feb"/>
          <s v="26-feb"/>
          <s v="27-feb"/>
          <s v="28-feb"/>
          <s v="29-feb"/>
          <s v="01-mar"/>
          <s v="02-mar"/>
          <s v="03-mar"/>
          <s v="04-mar"/>
          <s v="05-mar"/>
          <s v="06-mar"/>
          <s v="07-mar"/>
          <s v="08-mar"/>
          <s v="09-mar"/>
          <s v="10-mar"/>
          <s v="11-mar"/>
          <s v="12-mar"/>
          <s v="13-mar"/>
          <s v="14-mar"/>
          <s v="15-mar"/>
          <s v="16-mar"/>
          <s v="17-mar"/>
          <s v="18-mar"/>
          <s v="19-mar"/>
          <s v="20-mar"/>
          <s v="21-mar"/>
          <s v="22-mar"/>
          <s v="23-mar"/>
          <s v="24-mar"/>
          <s v="25-mar"/>
          <s v="26-mar"/>
          <s v="27-mar"/>
          <s v="28-mar"/>
          <s v="29-mar"/>
          <s v="30-mar"/>
          <s v="31-mar"/>
          <s v="01-apr"/>
          <s v="02-apr"/>
          <s v="03-apr"/>
          <s v="04-apr"/>
          <s v="05-apr"/>
          <s v="06-apr"/>
          <s v="07-apr"/>
          <s v="08-apr"/>
          <s v="09-apr"/>
          <s v="10-apr"/>
          <s v="11-apr"/>
          <s v="12-apr"/>
          <s v="13-apr"/>
          <s v="14-apr"/>
          <s v="15-apr"/>
          <s v="16-apr"/>
          <s v="17-apr"/>
          <s v="18-apr"/>
          <s v="19-apr"/>
          <s v="20-apr"/>
          <s v="21-apr"/>
          <s v="22-apr"/>
          <s v="23-apr"/>
          <s v="24-apr"/>
          <s v="25-apr"/>
          <s v="26-apr"/>
          <s v="27-apr"/>
          <s v="28-apr"/>
          <s v="29-apr"/>
          <s v="30-apr"/>
          <s v="01-mag"/>
          <s v="02-mag"/>
          <s v="03-mag"/>
          <s v="04-mag"/>
          <s v="05-mag"/>
          <s v="06-mag"/>
          <s v="07-mag"/>
          <s v="08-mag"/>
          <s v="09-mag"/>
          <s v="10-mag"/>
          <s v="11-mag"/>
          <s v="12-mag"/>
          <s v="13-mag"/>
          <s v="14-mag"/>
          <s v="15-mag"/>
          <s v="16-mag"/>
          <s v="17-mag"/>
          <s v="18-mag"/>
          <s v="19-mag"/>
          <s v="20-mag"/>
          <s v="21-mag"/>
          <s v="22-mag"/>
          <s v="23-mag"/>
          <s v="24-mag"/>
          <s v="25-mag"/>
          <s v="26-mag"/>
          <s v="27-mag"/>
          <s v="28-mag"/>
          <s v="29-mag"/>
          <s v="30-mag"/>
          <s v="31-mag"/>
          <s v="01-giu"/>
          <s v="02-giu"/>
          <s v="03-giu"/>
          <s v="04-giu"/>
          <s v="05-giu"/>
          <s v="06-giu"/>
          <s v="07-giu"/>
          <s v="08-giu"/>
          <s v="09-giu"/>
          <s v="10-giu"/>
          <s v="11-giu"/>
          <s v="12-giu"/>
          <s v="13-giu"/>
          <s v="14-giu"/>
          <s v="15-giu"/>
          <s v="16-giu"/>
          <s v="17-giu"/>
          <s v="18-giu"/>
          <s v="19-giu"/>
          <s v="20-giu"/>
          <s v="21-giu"/>
          <s v="22-giu"/>
          <s v="23-giu"/>
          <s v="24-giu"/>
          <s v="25-giu"/>
          <s v="26-giu"/>
          <s v="27-giu"/>
          <s v="28-giu"/>
          <s v="29-giu"/>
          <s v="30-giu"/>
          <s v="01-lug"/>
          <s v="02-lug"/>
          <s v="03-lug"/>
          <s v="04-lug"/>
          <s v="05-lug"/>
          <s v="06-lug"/>
          <s v="07-lug"/>
          <s v="08-lug"/>
          <s v="09-lug"/>
          <s v="10-lug"/>
          <s v="11-lug"/>
          <s v="12-lug"/>
          <s v="13-lug"/>
          <s v="14-lug"/>
          <s v="15-lug"/>
          <s v="16-lug"/>
          <s v="17-lug"/>
          <s v="18-lug"/>
          <s v="19-lug"/>
          <s v="20-lug"/>
          <s v="21-lug"/>
          <s v="22-lug"/>
          <s v="23-lug"/>
          <s v="24-lug"/>
          <s v="25-lug"/>
          <s v="26-lug"/>
          <s v="27-lug"/>
          <s v="28-lug"/>
          <s v="29-lug"/>
          <s v="30-lug"/>
          <s v="31-lug"/>
          <s v="01-ago"/>
          <s v="02-ago"/>
          <s v="03-ago"/>
          <s v="04-ago"/>
          <s v="05-ago"/>
          <s v="06-ago"/>
          <s v="07-ago"/>
          <s v="08-ago"/>
          <s v="09-ago"/>
          <s v="10-ago"/>
          <s v="11-ago"/>
          <s v="12-ago"/>
          <s v="13-ago"/>
          <s v="14-ago"/>
          <s v="15-ago"/>
          <s v="16-ago"/>
          <s v="17-ago"/>
          <s v="18-ago"/>
          <s v="19-ago"/>
          <s v="20-ago"/>
          <s v="21-ago"/>
          <s v="22-ago"/>
          <s v="23-ago"/>
          <s v="24-ago"/>
          <s v="25-ago"/>
          <s v="26-ago"/>
          <s v="27-ago"/>
          <s v="28-ago"/>
          <s v="29-ago"/>
          <s v="30-ago"/>
          <s v="31-ago"/>
          <s v="01-set"/>
          <s v="02-set"/>
          <s v="03-set"/>
          <s v="04-set"/>
          <s v="05-set"/>
          <s v="06-set"/>
          <s v="07-set"/>
          <s v="08-set"/>
          <s v="09-set"/>
          <s v="10-set"/>
          <s v="11-set"/>
          <s v="12-set"/>
          <s v="13-set"/>
          <s v="14-set"/>
          <s v="15-set"/>
          <s v="16-set"/>
          <s v="17-set"/>
          <s v="18-set"/>
          <s v="19-set"/>
          <s v="20-set"/>
          <s v="21-set"/>
          <s v="22-set"/>
          <s v="23-set"/>
          <s v="24-set"/>
          <s v="25-set"/>
          <s v="26-set"/>
          <s v="27-set"/>
          <s v="28-set"/>
          <s v="29-set"/>
          <s v="30-set"/>
          <s v="01-ott"/>
          <s v="02-ott"/>
          <s v="03-ott"/>
          <s v="04-ott"/>
          <s v="05-ott"/>
          <s v="06-ott"/>
          <s v="07-ott"/>
          <s v="08-ott"/>
          <s v="09-ott"/>
          <s v="10-ott"/>
          <s v="11-ott"/>
          <s v="12-ott"/>
          <s v="13-ott"/>
          <s v="14-ott"/>
          <s v="15-ott"/>
          <s v="16-ott"/>
          <s v="17-ott"/>
          <s v="18-ott"/>
          <s v="19-ott"/>
          <s v="20-ott"/>
          <s v="21-ott"/>
          <s v="22-ott"/>
          <s v="23-ott"/>
          <s v="24-ott"/>
          <s v="25-ott"/>
          <s v="26-ott"/>
          <s v="27-ott"/>
          <s v="28-ott"/>
          <s v="29-ott"/>
          <s v="30-ott"/>
          <s v="31-ott"/>
          <s v="01-nov"/>
          <s v="02-nov"/>
          <s v="03-nov"/>
          <s v="04-nov"/>
          <s v="05-nov"/>
          <s v="06-nov"/>
          <s v="07-nov"/>
          <s v="08-nov"/>
          <s v="09-nov"/>
          <s v="10-nov"/>
          <s v="11-nov"/>
          <s v="12-nov"/>
          <s v="13-nov"/>
          <s v="14-nov"/>
          <s v="15-nov"/>
          <s v="16-nov"/>
          <s v="17-nov"/>
          <s v="18-nov"/>
          <s v="19-nov"/>
          <s v="20-nov"/>
          <s v="21-nov"/>
          <s v="22-nov"/>
          <s v="23-nov"/>
          <s v="24-nov"/>
          <s v="25-nov"/>
          <s v="26-nov"/>
          <s v="27-nov"/>
          <s v="28-nov"/>
          <s v="29-nov"/>
          <s v="30-nov"/>
          <s v="01-dic"/>
          <s v="02-dic"/>
          <s v="03-dic"/>
          <s v="04-dic"/>
          <s v="05-dic"/>
          <s v="06-dic"/>
          <s v="07-dic"/>
          <s v="08-dic"/>
          <s v="09-dic"/>
          <s v="10-dic"/>
          <s v="11-dic"/>
          <s v="12-dic"/>
          <s v="13-dic"/>
          <s v="14-dic"/>
          <s v="15-dic"/>
          <s v="16-dic"/>
          <s v="17-dic"/>
          <s v="18-dic"/>
          <s v="19-dic"/>
          <s v="20-dic"/>
          <s v="21-dic"/>
          <s v="22-dic"/>
          <s v="23-dic"/>
          <s v="24-dic"/>
          <s v="25-dic"/>
          <s v="26-dic"/>
          <s v="27-dic"/>
          <s v="28-dic"/>
          <s v="29-dic"/>
          <s v="30-dic"/>
          <s v="31-dic"/>
          <s v="&gt;26/02/2017"/>
        </groupItems>
      </fieldGroup>
    </cacheField>
    <cacheField name="Acquirente" numFmtId="0">
      <sharedItems count="3">
        <s v="Papà"/>
        <s v="Michela"/>
        <s v="Mamma"/>
      </sharedItems>
    </cacheField>
    <cacheField name="Tipo" numFmtId="0">
      <sharedItems/>
    </cacheField>
    <cacheField name="Importo" numFmtId="164">
      <sharedItems containsSemiMixedTypes="0" containsString="0" containsNumber="1" containsInteger="1" minValue="20" maxValue="1000"/>
    </cacheField>
    <cacheField name="Mesi" numFmtId="0" databaseField="0">
      <fieldGroup base="0">
        <rangePr groupBy="months" startDate="2017-01-01T00:00:00" endDate="2017-02-26T00:00:00"/>
        <groupItems count="14">
          <s v="&lt;01/01/2017"/>
          <s v="gen"/>
          <s v="feb"/>
          <s v="mar"/>
          <s v="apr"/>
          <s v="mag"/>
          <s v="giu"/>
          <s v="lug"/>
          <s v="ago"/>
          <s v="set"/>
          <s v="ott"/>
          <s v="nov"/>
          <s v="dic"/>
          <s v="&gt;26/02/2017"/>
        </groupItems>
      </fieldGroup>
    </cacheField>
  </cacheFields>
  <extLst>
    <ext xmlns:x14="http://schemas.microsoft.com/office/spreadsheetml/2009/9/main" uri="{725AE2AE-9491-48be-B2B4-4EB974FC3084}">
      <x14:pivotCacheDefinition/>
    </ext>
  </extLst>
</pivotCacheDefinition>
</file>

<file path=xl/pivotCache/pivotCacheDefinition1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e" refreshedDate="45004.977545833332" createdVersion="7" refreshedVersion="8" minRefreshableVersion="3" recordCount="21" xr:uid="{EE7F543C-C20D-45CA-87B5-D3BF57A570AD}">
  <cacheSource type="worksheet">
    <worksheetSource name="Expenses1281710"/>
  </cacheSource>
  <cacheFields count="4">
    <cacheField name="Data" numFmtId="169">
      <sharedItems containsSemiMixedTypes="0" containsNonDate="0" containsDate="1" containsString="0" minDate="2017-01-01T00:00:00" maxDate="2017-02-26T00:00:00"/>
    </cacheField>
    <cacheField name="Acquirente" numFmtId="0">
      <sharedItems count="3">
        <s v="Papà"/>
        <s v="Michela"/>
        <s v="Mamma"/>
      </sharedItems>
    </cacheField>
    <cacheField name="Tipo" numFmtId="0">
      <sharedItems count="20">
        <s v="Sport"/>
        <s v="Biglietti aerei"/>
        <s v="Imposte"/>
        <s v="Musica"/>
        <s v="Biglietti"/>
        <s v="Libri"/>
        <s v="Cene fuori"/>
        <s v="Vestiti"/>
        <s v="Lezioni di musica"/>
        <s v="Parcheggio"/>
        <s v="Elettronica"/>
        <s v="Carburante"/>
        <s v="Alimentari"/>
        <s v="Quote di associazione"/>
        <s v="Spese mediche"/>
        <s v="Elettricità"/>
        <s v="Dentista"/>
        <s v="Assicurazione auto"/>
        <s v="Assicurazione sanitaria"/>
        <s v="Assicurazione casa"/>
      </sharedItems>
    </cacheField>
    <cacheField name="Importo" numFmtId="164">
      <sharedItems containsSemiMixedTypes="0" containsString="0" containsNumber="1" containsInteger="1" minValue="20" maxValue="1000"/>
    </cacheField>
  </cacheFields>
  <extLst>
    <ext xmlns:x14="http://schemas.microsoft.com/office/spreadsheetml/2009/9/main" uri="{725AE2AE-9491-48be-B2B4-4EB974FC3084}">
      <x14:pivotCacheDefinition/>
    </ext>
  </extLst>
</pivotCacheDefinition>
</file>

<file path=xl/pivotCache/pivotCacheDefinition1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e" refreshedDate="45004.977546064816" createdVersion="7" refreshedVersion="8" minRefreshableVersion="3" recordCount="21" xr:uid="{F437295D-E108-40F8-80FD-F625FEC1383E}">
  <cacheSource type="worksheet">
    <worksheetSource name="tabella_15.1"/>
  </cacheSource>
  <cacheFields count="4">
    <cacheField name="Data" numFmtId="169">
      <sharedItems containsSemiMixedTypes="0" containsNonDate="0" containsDate="1" containsString="0" minDate="2017-01-01T00:00:00" maxDate="2017-02-26T00:00:00"/>
    </cacheField>
    <cacheField name="Acquirente" numFmtId="0">
      <sharedItems count="3">
        <s v="Papà"/>
        <s v="Michela"/>
        <s v="Mamma"/>
      </sharedItems>
    </cacheField>
    <cacheField name="Tipo" numFmtId="0">
      <sharedItems count="20">
        <s v="Sport"/>
        <s v="Biglietti aerei"/>
        <s v="Imposte"/>
        <s v="Musica"/>
        <s v="Biglietti"/>
        <s v="Libri"/>
        <s v="Cene fuori"/>
        <s v="Vestiti"/>
        <s v="Lezioni di musica"/>
        <s v="Parcheggio"/>
        <s v="Elettronica"/>
        <s v="Carburante"/>
        <s v="Alimentari"/>
        <s v="Quote di associazione"/>
        <s v="Spese mediche"/>
        <s v="Elettricità"/>
        <s v="Dentista"/>
        <s v="Assicurazione auto"/>
        <s v="Assicurazione sanitaria"/>
        <s v="Assicurazione casa"/>
      </sharedItems>
    </cacheField>
    <cacheField name="Importo" numFmtId="164">
      <sharedItems containsSemiMixedTypes="0" containsString="0" containsNumber="1" containsInteger="1" minValue="20" maxValue="1000"/>
    </cacheField>
  </cacheFields>
  <extLst>
    <ext xmlns:x14="http://schemas.microsoft.com/office/spreadsheetml/2009/9/main" uri="{725AE2AE-9491-48be-B2B4-4EB974FC3084}">
      <x14:pivotCacheDefinition/>
    </ext>
  </extLst>
</pivotCacheDefinition>
</file>

<file path=xl/pivotCache/pivotCacheDefinition1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e" refreshedDate="45004.977546412039" createdVersion="7" refreshedVersion="8" minRefreshableVersion="3" recordCount="12" xr:uid="{4A0808B4-0533-4A3C-B55B-765148D6EACF}">
  <cacheSource type="worksheet">
    <worksheetSource name="tabella_16.1"/>
  </cacheSource>
  <cacheFields count="4">
    <cacheField name="Mese" numFmtId="0">
      <sharedItems count="4">
        <s v="Gen"/>
        <s v="Feb"/>
        <s v="Mar"/>
        <s v="Apr"/>
      </sharedItems>
    </cacheField>
    <cacheField name="Acquirente" numFmtId="0">
      <sharedItems count="3">
        <s v="Michela"/>
        <s v="Papà"/>
        <s v="Mamma"/>
      </sharedItems>
    </cacheField>
    <cacheField name="Tipo" numFmtId="0">
      <sharedItems count="2">
        <s v="Alimentari"/>
        <s v="Utenze"/>
      </sharedItems>
    </cacheField>
    <cacheField name="Importo" numFmtId="164">
      <sharedItems containsSemiMixedTypes="0" containsString="0" containsNumber="1" containsInteger="1" minValue="20" maxValue="1000"/>
    </cacheField>
  </cacheFields>
  <extLst>
    <ext xmlns:x14="http://schemas.microsoft.com/office/spreadsheetml/2009/9/main" uri="{725AE2AE-9491-48be-B2B4-4EB974FC3084}">
      <x14:pivotCacheDefinition/>
    </ext>
  </extLst>
</pivotCacheDefinition>
</file>

<file path=xl/pivotCache/pivotCacheDefinition1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e" refreshedDate="45004.977546875001" createdVersion="7" refreshedVersion="8" minRefreshableVersion="3" recordCount="48" xr:uid="{FD47D0C7-2E4B-47F5-9D8C-BB2FA45F82D9}">
  <cacheSource type="worksheet">
    <worksheetSource name="tabella_17.1"/>
  </cacheSource>
  <cacheFields count="4">
    <cacheField name="Acquirente" numFmtId="0">
      <sharedItems count="2">
        <s v="Papà"/>
        <s v="Mamma"/>
      </sharedItems>
    </cacheField>
    <cacheField name="Stagione" numFmtId="0">
      <sharedItems count="4">
        <s v="Inverno"/>
        <s v="Primavera"/>
        <s v="Estate"/>
        <s v="Autunno"/>
      </sharedItems>
    </cacheField>
    <cacheField name="Tipo" numFmtId="0">
      <sharedItems count="3">
        <s v="Assicurazione"/>
        <s v="Affitto"/>
        <s v="Utenze"/>
      </sharedItems>
    </cacheField>
    <cacheField name="Importo" numFmtId="164">
      <sharedItems containsSemiMixedTypes="0" containsString="0" containsNumber="1" containsInteger="1" minValue="30" maxValue="2000"/>
    </cacheField>
  </cacheFields>
  <extLst>
    <ext xmlns:x14="http://schemas.microsoft.com/office/spreadsheetml/2009/9/main" uri="{725AE2AE-9491-48be-B2B4-4EB974FC3084}">
      <x14:pivotCacheDefinition/>
    </ext>
  </extLst>
</pivotCacheDefinition>
</file>

<file path=xl/pivotCache/pivotCacheDefinition1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e" refreshedDate="45004.977547106479" createdVersion="7" refreshedVersion="8" minRefreshableVersion="3" recordCount="48" xr:uid="{7E28C6A3-6562-4D7B-B687-01843FB825B8}">
  <cacheSource type="worksheet">
    <worksheetSource name="tabella_18.1"/>
  </cacheSource>
  <cacheFields count="4">
    <cacheField name="Stagione" numFmtId="0">
      <sharedItems count="4">
        <s v="Inverno"/>
        <s v="Primavera"/>
        <s v="Estate"/>
        <s v="Autunno"/>
      </sharedItems>
    </cacheField>
    <cacheField name="Rappresentante" numFmtId="0">
      <sharedItems count="3">
        <s v="Ginevra"/>
        <s v="Giorgio"/>
        <s v="Davide"/>
      </sharedItems>
    </cacheField>
    <cacheField name="Prodotto" numFmtId="0">
      <sharedItems/>
    </cacheField>
    <cacheField name="Unità vendute" numFmtId="170">
      <sharedItems containsSemiMixedTypes="0" containsString="0" containsNumber="1" containsInteger="1" minValue="30" maxValue="200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e" refreshedDate="45004.977541435183" createdVersion="7" refreshedVersion="8" minRefreshableVersion="3" recordCount="8" xr:uid="{12110217-0ECD-4EB9-AAD7-EF8486A913D7}">
  <cacheSource type="worksheet">
    <worksheetSource name="tabella_2.1"/>
  </cacheSource>
  <cacheFields count="4">
    <cacheField name="Data" numFmtId="16">
      <sharedItems containsSemiMixedTypes="0" containsNonDate="0" containsDate="1" containsString="0" minDate="2017-01-01T00:00:00" maxDate="2017-02-26T00:00:00"/>
    </cacheField>
    <cacheField name="Acquirente" numFmtId="0">
      <sharedItems count="3">
        <s v="Papà"/>
        <s v="Mamma"/>
        <s v="Michela"/>
      </sharedItems>
    </cacheField>
    <cacheField name="Tipo" numFmtId="0">
      <sharedItems/>
    </cacheField>
    <cacheField name="Importo" numFmtId="164">
      <sharedItems containsSemiMixedTypes="0" containsString="0" containsNumber="1" containsInteger="1" minValue="20" maxValue="325"/>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e" refreshedDate="45004.97754201389" createdVersion="7" refreshedVersion="8" minRefreshableVersion="3" recordCount="8" xr:uid="{78069D4C-AF48-4A4B-82F6-790D0C3E04B7}">
  <cacheSource type="worksheet">
    <worksheetSource name="tabella_3.1"/>
  </cacheSource>
  <cacheFields count="4">
    <cacheField name="Data" numFmtId="16">
      <sharedItems containsSemiMixedTypes="0" containsNonDate="0" containsDate="1" containsString="0" minDate="2017-01-01T00:00:00" maxDate="2017-02-26T00:00:00"/>
    </cacheField>
    <cacheField name="Acquirente" numFmtId="0">
      <sharedItems count="3">
        <s v="Papà"/>
        <s v="Mamma"/>
        <s v="Michela"/>
      </sharedItems>
    </cacheField>
    <cacheField name="Tipo" numFmtId="0">
      <sharedItems/>
    </cacheField>
    <cacheField name="Importo" numFmtId="164">
      <sharedItems containsSemiMixedTypes="0" containsString="0" containsNumber="1" containsInteger="1" minValue="20" maxValue="325"/>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e" refreshedDate="45004.977542476852" createdVersion="7" refreshedVersion="8" minRefreshableVersion="3" recordCount="8" xr:uid="{54C1E5AB-9CB4-46D8-8390-BEDDCFF48D88}">
  <cacheSource type="worksheet">
    <worksheetSource name="tabella_4.1"/>
  </cacheSource>
  <cacheFields count="4">
    <cacheField name="Data" numFmtId="16">
      <sharedItems containsSemiMixedTypes="0" containsNonDate="0" containsDate="1" containsString="0" minDate="2017-01-01T00:00:00" maxDate="2017-02-26T00:00:00"/>
    </cacheField>
    <cacheField name="Acquirente" numFmtId="0">
      <sharedItems count="3">
        <s v="Papà"/>
        <s v="Mamma"/>
        <s v="Michela"/>
      </sharedItems>
    </cacheField>
    <cacheField name="Tipo" numFmtId="0">
      <sharedItems count="5">
        <s v="Regali"/>
        <s v="Alimentari"/>
        <s v="Biglietti"/>
        <s v="Musica"/>
        <s v="Sport"/>
      </sharedItems>
    </cacheField>
    <cacheField name="Importo" numFmtId="164">
      <sharedItems containsSemiMixedTypes="0" containsString="0" containsNumber="1" containsInteger="1" minValue="20" maxValue="325"/>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e" refreshedDate="45004.977542939814" createdVersion="7" refreshedVersion="8" minRefreshableVersion="3" recordCount="8" xr:uid="{78DC7C4F-F58A-4F66-B033-C31F34C3BA2B}">
  <cacheSource type="worksheet">
    <worksheetSource name="tabella_4.116"/>
  </cacheSource>
  <cacheFields count="4">
    <cacheField name="Data" numFmtId="16">
      <sharedItems containsSemiMixedTypes="0" containsNonDate="0" containsDate="1" containsString="0" minDate="2017-01-01T00:00:00" maxDate="2017-02-26T00:00:00"/>
    </cacheField>
    <cacheField name="Acquirente" numFmtId="0">
      <sharedItems count="3">
        <s v="Papà"/>
        <s v="Mamma"/>
        <s v="Michela"/>
      </sharedItems>
    </cacheField>
    <cacheField name="Tipo" numFmtId="0">
      <sharedItems count="5">
        <s v="Regali"/>
        <s v="Alimentari"/>
        <s v="Biglietti"/>
        <s v="Musica"/>
        <s v="Sport"/>
      </sharedItems>
    </cacheField>
    <cacheField name="Importo" numFmtId="164">
      <sharedItems containsSemiMixedTypes="0" containsString="0" containsNumber="1" containsInteger="1" minValue="20" maxValue="325"/>
    </cacheField>
  </cacheFields>
  <extLst>
    <ext xmlns:x14="http://schemas.microsoft.com/office/spreadsheetml/2009/9/main" uri="{725AE2AE-9491-48be-B2B4-4EB974FC3084}">
      <x14:pivotCacheDefinition/>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e" refreshedDate="45004.977543402776" createdVersion="7" refreshedVersion="8" minRefreshableVersion="3" recordCount="8" xr:uid="{C325F0BA-94DF-4634-8F10-4EE90F40F06A}">
  <cacheSource type="worksheet">
    <worksheetSource name="tabella_6.1"/>
  </cacheSource>
  <cacheFields count="4">
    <cacheField name="Data" numFmtId="16">
      <sharedItems containsSemiMixedTypes="0" containsNonDate="0" containsDate="1" containsString="0" minDate="2017-01-01T00:00:00" maxDate="2017-02-26T00:00:00"/>
    </cacheField>
    <cacheField name="Acquirente" numFmtId="0">
      <sharedItems count="3">
        <s v="Papà"/>
        <s v="Mamma"/>
        <s v="Michela"/>
      </sharedItems>
    </cacheField>
    <cacheField name="Tipo" numFmtId="0">
      <sharedItems/>
    </cacheField>
    <cacheField name="Importo" numFmtId="164">
      <sharedItems containsSemiMixedTypes="0" containsString="0" containsNumber="1" containsInteger="1" minValue="20" maxValue="325"/>
    </cacheField>
  </cacheFields>
  <extLst>
    <ext xmlns:x14="http://schemas.microsoft.com/office/spreadsheetml/2009/9/main" uri="{725AE2AE-9491-48be-B2B4-4EB974FC3084}">
      <x14:pivotCacheDefinition/>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e" refreshedDate="45004.977543865738" createdVersion="7" refreshedVersion="8" minRefreshableVersion="3" recordCount="8" xr:uid="{0BF4E744-E30E-45BE-A67A-99980F4D446C}">
  <cacheSource type="worksheet">
    <worksheetSource name="tabella_7.1"/>
  </cacheSource>
  <cacheFields count="4">
    <cacheField name="Data" numFmtId="16">
      <sharedItems containsSemiMixedTypes="0" containsNonDate="0" containsDate="1" containsString="0" minDate="2017-01-01T00:00:00" maxDate="2017-02-26T00:00:00"/>
    </cacheField>
    <cacheField name="Acquirente" numFmtId="0">
      <sharedItems count="3">
        <s v="Papà"/>
        <s v="Mamma"/>
        <s v="Michela"/>
      </sharedItems>
    </cacheField>
    <cacheField name="Tipo" numFmtId="0">
      <sharedItems count="5">
        <s v="Regali"/>
        <s v="Alimentari"/>
        <s v="Biglietti"/>
        <s v="Musica"/>
        <s v="Sport"/>
      </sharedItems>
    </cacheField>
    <cacheField name="Importo" numFmtId="164">
      <sharedItems containsSemiMixedTypes="0" containsString="0" containsNumber="1" containsInteger="1" minValue="20" maxValue="325"/>
    </cacheField>
  </cacheFields>
  <extLst>
    <ext xmlns:x14="http://schemas.microsoft.com/office/spreadsheetml/2009/9/main" uri="{725AE2AE-9491-48be-B2B4-4EB974FC3084}">
      <x14:pivotCacheDefinition/>
    </ext>
  </extLst>
</pivotCacheDefinition>
</file>

<file path=xl/pivotCache/pivotCacheDefinition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e" refreshedDate="45004.977544328707" createdVersion="7" refreshedVersion="8" minRefreshableVersion="3" recordCount="21" xr:uid="{C099DB13-0C38-49AD-A791-63A82A8DAEAD}">
  <cacheSource type="worksheet">
    <worksheetSource name="tabella_10.1"/>
  </cacheSource>
  <cacheFields count="5">
    <cacheField name="Data" numFmtId="16">
      <sharedItems containsSemiMixedTypes="0" containsNonDate="0" containsDate="1" containsString="0" minDate="2017-01-01T00:00:00" maxDate="2017-02-26T00:00:00" count="7">
        <d v="2017-01-17T00:00:00"/>
        <d v="2017-02-20T00:00:00"/>
        <d v="2017-02-25T00:00:00"/>
        <d v="2017-01-21T00:00:00"/>
        <d v="2017-01-01T00:00:00"/>
        <d v="2017-01-15T00:00:00"/>
        <d v="2017-02-02T00:00:00"/>
      </sharedItems>
      <fieldGroup par="4" base="0">
        <rangePr groupBy="days" startDate="2017-01-01T00:00:00" endDate="2017-02-26T00:00:00"/>
        <groupItems count="368">
          <s v="&lt;01/01/2017"/>
          <s v="01-gen"/>
          <s v="02-gen"/>
          <s v="03-gen"/>
          <s v="04-gen"/>
          <s v="05-gen"/>
          <s v="06-gen"/>
          <s v="07-gen"/>
          <s v="08-gen"/>
          <s v="09-gen"/>
          <s v="10-gen"/>
          <s v="11-gen"/>
          <s v="12-gen"/>
          <s v="13-gen"/>
          <s v="14-gen"/>
          <s v="15-gen"/>
          <s v="16-gen"/>
          <s v="17-gen"/>
          <s v="18-gen"/>
          <s v="19-gen"/>
          <s v="20-gen"/>
          <s v="21-gen"/>
          <s v="22-gen"/>
          <s v="23-gen"/>
          <s v="24-gen"/>
          <s v="25-gen"/>
          <s v="26-gen"/>
          <s v="27-gen"/>
          <s v="28-gen"/>
          <s v="29-gen"/>
          <s v="30-gen"/>
          <s v="31-gen"/>
          <s v="01-feb"/>
          <s v="02-feb"/>
          <s v="03-feb"/>
          <s v="04-feb"/>
          <s v="05-feb"/>
          <s v="06-feb"/>
          <s v="07-feb"/>
          <s v="08-feb"/>
          <s v="09-feb"/>
          <s v="10-feb"/>
          <s v="11-feb"/>
          <s v="12-feb"/>
          <s v="13-feb"/>
          <s v="14-feb"/>
          <s v="15-feb"/>
          <s v="16-feb"/>
          <s v="17-feb"/>
          <s v="18-feb"/>
          <s v="19-feb"/>
          <s v="20-feb"/>
          <s v="21-feb"/>
          <s v="22-feb"/>
          <s v="23-feb"/>
          <s v="24-feb"/>
          <s v="25-feb"/>
          <s v="26-feb"/>
          <s v="27-feb"/>
          <s v="28-feb"/>
          <s v="29-feb"/>
          <s v="01-mar"/>
          <s v="02-mar"/>
          <s v="03-mar"/>
          <s v="04-mar"/>
          <s v="05-mar"/>
          <s v="06-mar"/>
          <s v="07-mar"/>
          <s v="08-mar"/>
          <s v="09-mar"/>
          <s v="10-mar"/>
          <s v="11-mar"/>
          <s v="12-mar"/>
          <s v="13-mar"/>
          <s v="14-mar"/>
          <s v="15-mar"/>
          <s v="16-mar"/>
          <s v="17-mar"/>
          <s v="18-mar"/>
          <s v="19-mar"/>
          <s v="20-mar"/>
          <s v="21-mar"/>
          <s v="22-mar"/>
          <s v="23-mar"/>
          <s v="24-mar"/>
          <s v="25-mar"/>
          <s v="26-mar"/>
          <s v="27-mar"/>
          <s v="28-mar"/>
          <s v="29-mar"/>
          <s v="30-mar"/>
          <s v="31-mar"/>
          <s v="01-apr"/>
          <s v="02-apr"/>
          <s v="03-apr"/>
          <s v="04-apr"/>
          <s v="05-apr"/>
          <s v="06-apr"/>
          <s v="07-apr"/>
          <s v="08-apr"/>
          <s v="09-apr"/>
          <s v="10-apr"/>
          <s v="11-apr"/>
          <s v="12-apr"/>
          <s v="13-apr"/>
          <s v="14-apr"/>
          <s v="15-apr"/>
          <s v="16-apr"/>
          <s v="17-apr"/>
          <s v="18-apr"/>
          <s v="19-apr"/>
          <s v="20-apr"/>
          <s v="21-apr"/>
          <s v="22-apr"/>
          <s v="23-apr"/>
          <s v="24-apr"/>
          <s v="25-apr"/>
          <s v="26-apr"/>
          <s v="27-apr"/>
          <s v="28-apr"/>
          <s v="29-apr"/>
          <s v="30-apr"/>
          <s v="01-mag"/>
          <s v="02-mag"/>
          <s v="03-mag"/>
          <s v="04-mag"/>
          <s v="05-mag"/>
          <s v="06-mag"/>
          <s v="07-mag"/>
          <s v="08-mag"/>
          <s v="09-mag"/>
          <s v="10-mag"/>
          <s v="11-mag"/>
          <s v="12-mag"/>
          <s v="13-mag"/>
          <s v="14-mag"/>
          <s v="15-mag"/>
          <s v="16-mag"/>
          <s v="17-mag"/>
          <s v="18-mag"/>
          <s v="19-mag"/>
          <s v="20-mag"/>
          <s v="21-mag"/>
          <s v="22-mag"/>
          <s v="23-mag"/>
          <s v="24-mag"/>
          <s v="25-mag"/>
          <s v="26-mag"/>
          <s v="27-mag"/>
          <s v="28-mag"/>
          <s v="29-mag"/>
          <s v="30-mag"/>
          <s v="31-mag"/>
          <s v="01-giu"/>
          <s v="02-giu"/>
          <s v="03-giu"/>
          <s v="04-giu"/>
          <s v="05-giu"/>
          <s v="06-giu"/>
          <s v="07-giu"/>
          <s v="08-giu"/>
          <s v="09-giu"/>
          <s v="10-giu"/>
          <s v="11-giu"/>
          <s v="12-giu"/>
          <s v="13-giu"/>
          <s v="14-giu"/>
          <s v="15-giu"/>
          <s v="16-giu"/>
          <s v="17-giu"/>
          <s v="18-giu"/>
          <s v="19-giu"/>
          <s v="20-giu"/>
          <s v="21-giu"/>
          <s v="22-giu"/>
          <s v="23-giu"/>
          <s v="24-giu"/>
          <s v="25-giu"/>
          <s v="26-giu"/>
          <s v="27-giu"/>
          <s v="28-giu"/>
          <s v="29-giu"/>
          <s v="30-giu"/>
          <s v="01-lug"/>
          <s v="02-lug"/>
          <s v="03-lug"/>
          <s v="04-lug"/>
          <s v="05-lug"/>
          <s v="06-lug"/>
          <s v="07-lug"/>
          <s v="08-lug"/>
          <s v="09-lug"/>
          <s v="10-lug"/>
          <s v="11-lug"/>
          <s v="12-lug"/>
          <s v="13-lug"/>
          <s v="14-lug"/>
          <s v="15-lug"/>
          <s v="16-lug"/>
          <s v="17-lug"/>
          <s v="18-lug"/>
          <s v="19-lug"/>
          <s v="20-lug"/>
          <s v="21-lug"/>
          <s v="22-lug"/>
          <s v="23-lug"/>
          <s v="24-lug"/>
          <s v="25-lug"/>
          <s v="26-lug"/>
          <s v="27-lug"/>
          <s v="28-lug"/>
          <s v="29-lug"/>
          <s v="30-lug"/>
          <s v="31-lug"/>
          <s v="01-ago"/>
          <s v="02-ago"/>
          <s v="03-ago"/>
          <s v="04-ago"/>
          <s v="05-ago"/>
          <s v="06-ago"/>
          <s v="07-ago"/>
          <s v="08-ago"/>
          <s v="09-ago"/>
          <s v="10-ago"/>
          <s v="11-ago"/>
          <s v="12-ago"/>
          <s v="13-ago"/>
          <s v="14-ago"/>
          <s v="15-ago"/>
          <s v="16-ago"/>
          <s v="17-ago"/>
          <s v="18-ago"/>
          <s v="19-ago"/>
          <s v="20-ago"/>
          <s v="21-ago"/>
          <s v="22-ago"/>
          <s v="23-ago"/>
          <s v="24-ago"/>
          <s v="25-ago"/>
          <s v="26-ago"/>
          <s v="27-ago"/>
          <s v="28-ago"/>
          <s v="29-ago"/>
          <s v="30-ago"/>
          <s v="31-ago"/>
          <s v="01-set"/>
          <s v="02-set"/>
          <s v="03-set"/>
          <s v="04-set"/>
          <s v="05-set"/>
          <s v="06-set"/>
          <s v="07-set"/>
          <s v="08-set"/>
          <s v="09-set"/>
          <s v="10-set"/>
          <s v="11-set"/>
          <s v="12-set"/>
          <s v="13-set"/>
          <s v="14-set"/>
          <s v="15-set"/>
          <s v="16-set"/>
          <s v="17-set"/>
          <s v="18-set"/>
          <s v="19-set"/>
          <s v="20-set"/>
          <s v="21-set"/>
          <s v="22-set"/>
          <s v="23-set"/>
          <s v="24-set"/>
          <s v="25-set"/>
          <s v="26-set"/>
          <s v="27-set"/>
          <s v="28-set"/>
          <s v="29-set"/>
          <s v="30-set"/>
          <s v="01-ott"/>
          <s v="02-ott"/>
          <s v="03-ott"/>
          <s v="04-ott"/>
          <s v="05-ott"/>
          <s v="06-ott"/>
          <s v="07-ott"/>
          <s v="08-ott"/>
          <s v="09-ott"/>
          <s v="10-ott"/>
          <s v="11-ott"/>
          <s v="12-ott"/>
          <s v="13-ott"/>
          <s v="14-ott"/>
          <s v="15-ott"/>
          <s v="16-ott"/>
          <s v="17-ott"/>
          <s v="18-ott"/>
          <s v="19-ott"/>
          <s v="20-ott"/>
          <s v="21-ott"/>
          <s v="22-ott"/>
          <s v="23-ott"/>
          <s v="24-ott"/>
          <s v="25-ott"/>
          <s v="26-ott"/>
          <s v="27-ott"/>
          <s v="28-ott"/>
          <s v="29-ott"/>
          <s v="30-ott"/>
          <s v="31-ott"/>
          <s v="01-nov"/>
          <s v="02-nov"/>
          <s v="03-nov"/>
          <s v="04-nov"/>
          <s v="05-nov"/>
          <s v="06-nov"/>
          <s v="07-nov"/>
          <s v="08-nov"/>
          <s v="09-nov"/>
          <s v="10-nov"/>
          <s v="11-nov"/>
          <s v="12-nov"/>
          <s v="13-nov"/>
          <s v="14-nov"/>
          <s v="15-nov"/>
          <s v="16-nov"/>
          <s v="17-nov"/>
          <s v="18-nov"/>
          <s v="19-nov"/>
          <s v="20-nov"/>
          <s v="21-nov"/>
          <s v="22-nov"/>
          <s v="23-nov"/>
          <s v="24-nov"/>
          <s v="25-nov"/>
          <s v="26-nov"/>
          <s v="27-nov"/>
          <s v="28-nov"/>
          <s v="29-nov"/>
          <s v="30-nov"/>
          <s v="01-dic"/>
          <s v="02-dic"/>
          <s v="03-dic"/>
          <s v="04-dic"/>
          <s v="05-dic"/>
          <s v="06-dic"/>
          <s v="07-dic"/>
          <s v="08-dic"/>
          <s v="09-dic"/>
          <s v="10-dic"/>
          <s v="11-dic"/>
          <s v="12-dic"/>
          <s v="13-dic"/>
          <s v="14-dic"/>
          <s v="15-dic"/>
          <s v="16-dic"/>
          <s v="17-dic"/>
          <s v="18-dic"/>
          <s v="19-dic"/>
          <s v="20-dic"/>
          <s v="21-dic"/>
          <s v="22-dic"/>
          <s v="23-dic"/>
          <s v="24-dic"/>
          <s v="25-dic"/>
          <s v="26-dic"/>
          <s v="27-dic"/>
          <s v="28-dic"/>
          <s v="29-dic"/>
          <s v="30-dic"/>
          <s v="31-dic"/>
          <s v="&gt;26/02/2017"/>
        </groupItems>
      </fieldGroup>
    </cacheField>
    <cacheField name="Acquirente" numFmtId="0">
      <sharedItems count="3">
        <s v="Papà"/>
        <s v="Michela"/>
        <s v="Mamma"/>
      </sharedItems>
    </cacheField>
    <cacheField name="Tipo" numFmtId="0">
      <sharedItems count="20">
        <s v="Sport"/>
        <s v="Biglietti aerei"/>
        <s v="Imposte"/>
        <s v="Musica"/>
        <s v="Biglietti"/>
        <s v="Libri"/>
        <s v="Cene fuori"/>
        <s v="Vestiti"/>
        <s v="Lezioni di musica"/>
        <s v="Parcheggio"/>
        <s v="Elettronica"/>
        <s v="Carburante"/>
        <s v="Alimentari"/>
        <s v="Quote di associazione"/>
        <s v="Spese mediche"/>
        <s v="Elettricità"/>
        <s v="Dentista"/>
        <s v="Assicurazione auto"/>
        <s v="Assicurazione sanitaria"/>
        <s v="Assicurazione casa"/>
      </sharedItems>
    </cacheField>
    <cacheField name="Importo" numFmtId="164">
      <sharedItems containsSemiMixedTypes="0" containsString="0" containsNumber="1" containsInteger="1" minValue="20" maxValue="1000"/>
    </cacheField>
    <cacheField name="Mesi" numFmtId="0" databaseField="0">
      <fieldGroup base="0">
        <rangePr groupBy="months" startDate="2017-01-01T00:00:00" endDate="2017-02-26T00:00:00"/>
        <groupItems count="14">
          <s v="&lt;01/01/2017"/>
          <s v="gen"/>
          <s v="feb"/>
          <s v="mar"/>
          <s v="apr"/>
          <s v="mag"/>
          <s v="giu"/>
          <s v="lug"/>
          <s v="ago"/>
          <s v="set"/>
          <s v="ott"/>
          <s v="nov"/>
          <s v="dic"/>
          <s v="&gt;26/02/2017"/>
        </groupItems>
      </fieldGroup>
    </cacheField>
  </cacheFields>
  <extLst>
    <ext xmlns:x14="http://schemas.microsoft.com/office/spreadsheetml/2009/9/main" uri="{725AE2AE-9491-48be-B2B4-4EB974FC3084}">
      <x14:pivotCacheDefinition/>
    </ext>
  </extLst>
</pivotCacheDefinition>
</file>

<file path=xl/pivotCache/pivotCacheDefinition9.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e" refreshedDate="45004.977544791669" createdVersion="7" refreshedVersion="8" minRefreshableVersion="3" recordCount="21" xr:uid="{BCB59886-0D00-44D2-B14C-0F71FA4E68A4}">
  <cacheSource type="worksheet">
    <worksheetSource name="tabella_11.1"/>
  </cacheSource>
  <cacheFields count="5">
    <cacheField name="Data" numFmtId="169">
      <sharedItems containsSemiMixedTypes="0" containsNonDate="0" containsDate="1" containsString="0" minDate="2017-01-01T00:00:00" maxDate="2017-02-26T00:00:00" count="7">
        <d v="2017-01-17T00:00:00"/>
        <d v="2017-02-20T00:00:00"/>
        <d v="2017-02-25T00:00:00"/>
        <d v="2017-01-21T00:00:00"/>
        <d v="2017-01-01T00:00:00"/>
        <d v="2017-01-15T00:00:00"/>
        <d v="2017-02-02T00:00:00"/>
      </sharedItems>
      <fieldGroup par="4" base="0">
        <rangePr groupBy="days" startDate="2017-01-01T00:00:00" endDate="2017-02-26T00:00:00"/>
        <groupItems count="368">
          <s v="&lt;01/01/2017"/>
          <s v="01-gen"/>
          <s v="02-gen"/>
          <s v="03-gen"/>
          <s v="04-gen"/>
          <s v="05-gen"/>
          <s v="06-gen"/>
          <s v="07-gen"/>
          <s v="08-gen"/>
          <s v="09-gen"/>
          <s v="10-gen"/>
          <s v="11-gen"/>
          <s v="12-gen"/>
          <s v="13-gen"/>
          <s v="14-gen"/>
          <s v="15-gen"/>
          <s v="16-gen"/>
          <s v="17-gen"/>
          <s v="18-gen"/>
          <s v="19-gen"/>
          <s v="20-gen"/>
          <s v="21-gen"/>
          <s v="22-gen"/>
          <s v="23-gen"/>
          <s v="24-gen"/>
          <s v="25-gen"/>
          <s v="26-gen"/>
          <s v="27-gen"/>
          <s v="28-gen"/>
          <s v="29-gen"/>
          <s v="30-gen"/>
          <s v="31-gen"/>
          <s v="01-feb"/>
          <s v="02-feb"/>
          <s v="03-feb"/>
          <s v="04-feb"/>
          <s v="05-feb"/>
          <s v="06-feb"/>
          <s v="07-feb"/>
          <s v="08-feb"/>
          <s v="09-feb"/>
          <s v="10-feb"/>
          <s v="11-feb"/>
          <s v="12-feb"/>
          <s v="13-feb"/>
          <s v="14-feb"/>
          <s v="15-feb"/>
          <s v="16-feb"/>
          <s v="17-feb"/>
          <s v="18-feb"/>
          <s v="19-feb"/>
          <s v="20-feb"/>
          <s v="21-feb"/>
          <s v="22-feb"/>
          <s v="23-feb"/>
          <s v="24-feb"/>
          <s v="25-feb"/>
          <s v="26-feb"/>
          <s v="27-feb"/>
          <s v="28-feb"/>
          <s v="29-feb"/>
          <s v="01-mar"/>
          <s v="02-mar"/>
          <s v="03-mar"/>
          <s v="04-mar"/>
          <s v="05-mar"/>
          <s v="06-mar"/>
          <s v="07-mar"/>
          <s v="08-mar"/>
          <s v="09-mar"/>
          <s v="10-mar"/>
          <s v="11-mar"/>
          <s v="12-mar"/>
          <s v="13-mar"/>
          <s v="14-mar"/>
          <s v="15-mar"/>
          <s v="16-mar"/>
          <s v="17-mar"/>
          <s v="18-mar"/>
          <s v="19-mar"/>
          <s v="20-mar"/>
          <s v="21-mar"/>
          <s v="22-mar"/>
          <s v="23-mar"/>
          <s v="24-mar"/>
          <s v="25-mar"/>
          <s v="26-mar"/>
          <s v="27-mar"/>
          <s v="28-mar"/>
          <s v="29-mar"/>
          <s v="30-mar"/>
          <s v="31-mar"/>
          <s v="01-apr"/>
          <s v="02-apr"/>
          <s v="03-apr"/>
          <s v="04-apr"/>
          <s v="05-apr"/>
          <s v="06-apr"/>
          <s v="07-apr"/>
          <s v="08-apr"/>
          <s v="09-apr"/>
          <s v="10-apr"/>
          <s v="11-apr"/>
          <s v="12-apr"/>
          <s v="13-apr"/>
          <s v="14-apr"/>
          <s v="15-apr"/>
          <s v="16-apr"/>
          <s v="17-apr"/>
          <s v="18-apr"/>
          <s v="19-apr"/>
          <s v="20-apr"/>
          <s v="21-apr"/>
          <s v="22-apr"/>
          <s v="23-apr"/>
          <s v="24-apr"/>
          <s v="25-apr"/>
          <s v="26-apr"/>
          <s v="27-apr"/>
          <s v="28-apr"/>
          <s v="29-apr"/>
          <s v="30-apr"/>
          <s v="01-mag"/>
          <s v="02-mag"/>
          <s v="03-mag"/>
          <s v="04-mag"/>
          <s v="05-mag"/>
          <s v="06-mag"/>
          <s v="07-mag"/>
          <s v="08-mag"/>
          <s v="09-mag"/>
          <s v="10-mag"/>
          <s v="11-mag"/>
          <s v="12-mag"/>
          <s v="13-mag"/>
          <s v="14-mag"/>
          <s v="15-mag"/>
          <s v="16-mag"/>
          <s v="17-mag"/>
          <s v="18-mag"/>
          <s v="19-mag"/>
          <s v="20-mag"/>
          <s v="21-mag"/>
          <s v="22-mag"/>
          <s v="23-mag"/>
          <s v="24-mag"/>
          <s v="25-mag"/>
          <s v="26-mag"/>
          <s v="27-mag"/>
          <s v="28-mag"/>
          <s v="29-mag"/>
          <s v="30-mag"/>
          <s v="31-mag"/>
          <s v="01-giu"/>
          <s v="02-giu"/>
          <s v="03-giu"/>
          <s v="04-giu"/>
          <s v="05-giu"/>
          <s v="06-giu"/>
          <s v="07-giu"/>
          <s v="08-giu"/>
          <s v="09-giu"/>
          <s v="10-giu"/>
          <s v="11-giu"/>
          <s v="12-giu"/>
          <s v="13-giu"/>
          <s v="14-giu"/>
          <s v="15-giu"/>
          <s v="16-giu"/>
          <s v="17-giu"/>
          <s v="18-giu"/>
          <s v="19-giu"/>
          <s v="20-giu"/>
          <s v="21-giu"/>
          <s v="22-giu"/>
          <s v="23-giu"/>
          <s v="24-giu"/>
          <s v="25-giu"/>
          <s v="26-giu"/>
          <s v="27-giu"/>
          <s v="28-giu"/>
          <s v="29-giu"/>
          <s v="30-giu"/>
          <s v="01-lug"/>
          <s v="02-lug"/>
          <s v="03-lug"/>
          <s v="04-lug"/>
          <s v="05-lug"/>
          <s v="06-lug"/>
          <s v="07-lug"/>
          <s v="08-lug"/>
          <s v="09-lug"/>
          <s v="10-lug"/>
          <s v="11-lug"/>
          <s v="12-lug"/>
          <s v="13-lug"/>
          <s v="14-lug"/>
          <s v="15-lug"/>
          <s v="16-lug"/>
          <s v="17-lug"/>
          <s v="18-lug"/>
          <s v="19-lug"/>
          <s v="20-lug"/>
          <s v="21-lug"/>
          <s v="22-lug"/>
          <s v="23-lug"/>
          <s v="24-lug"/>
          <s v="25-lug"/>
          <s v="26-lug"/>
          <s v="27-lug"/>
          <s v="28-lug"/>
          <s v="29-lug"/>
          <s v="30-lug"/>
          <s v="31-lug"/>
          <s v="01-ago"/>
          <s v="02-ago"/>
          <s v="03-ago"/>
          <s v="04-ago"/>
          <s v="05-ago"/>
          <s v="06-ago"/>
          <s v="07-ago"/>
          <s v="08-ago"/>
          <s v="09-ago"/>
          <s v="10-ago"/>
          <s v="11-ago"/>
          <s v="12-ago"/>
          <s v="13-ago"/>
          <s v="14-ago"/>
          <s v="15-ago"/>
          <s v="16-ago"/>
          <s v="17-ago"/>
          <s v="18-ago"/>
          <s v="19-ago"/>
          <s v="20-ago"/>
          <s v="21-ago"/>
          <s v="22-ago"/>
          <s v="23-ago"/>
          <s v="24-ago"/>
          <s v="25-ago"/>
          <s v="26-ago"/>
          <s v="27-ago"/>
          <s v="28-ago"/>
          <s v="29-ago"/>
          <s v="30-ago"/>
          <s v="31-ago"/>
          <s v="01-set"/>
          <s v="02-set"/>
          <s v="03-set"/>
          <s v="04-set"/>
          <s v="05-set"/>
          <s v="06-set"/>
          <s v="07-set"/>
          <s v="08-set"/>
          <s v="09-set"/>
          <s v="10-set"/>
          <s v="11-set"/>
          <s v="12-set"/>
          <s v="13-set"/>
          <s v="14-set"/>
          <s v="15-set"/>
          <s v="16-set"/>
          <s v="17-set"/>
          <s v="18-set"/>
          <s v="19-set"/>
          <s v="20-set"/>
          <s v="21-set"/>
          <s v="22-set"/>
          <s v="23-set"/>
          <s v="24-set"/>
          <s v="25-set"/>
          <s v="26-set"/>
          <s v="27-set"/>
          <s v="28-set"/>
          <s v="29-set"/>
          <s v="30-set"/>
          <s v="01-ott"/>
          <s v="02-ott"/>
          <s v="03-ott"/>
          <s v="04-ott"/>
          <s v="05-ott"/>
          <s v="06-ott"/>
          <s v="07-ott"/>
          <s v="08-ott"/>
          <s v="09-ott"/>
          <s v="10-ott"/>
          <s v="11-ott"/>
          <s v="12-ott"/>
          <s v="13-ott"/>
          <s v="14-ott"/>
          <s v="15-ott"/>
          <s v="16-ott"/>
          <s v="17-ott"/>
          <s v="18-ott"/>
          <s v="19-ott"/>
          <s v="20-ott"/>
          <s v="21-ott"/>
          <s v="22-ott"/>
          <s v="23-ott"/>
          <s v="24-ott"/>
          <s v="25-ott"/>
          <s v="26-ott"/>
          <s v="27-ott"/>
          <s v="28-ott"/>
          <s v="29-ott"/>
          <s v="30-ott"/>
          <s v="31-ott"/>
          <s v="01-nov"/>
          <s v="02-nov"/>
          <s v="03-nov"/>
          <s v="04-nov"/>
          <s v="05-nov"/>
          <s v="06-nov"/>
          <s v="07-nov"/>
          <s v="08-nov"/>
          <s v="09-nov"/>
          <s v="10-nov"/>
          <s v="11-nov"/>
          <s v="12-nov"/>
          <s v="13-nov"/>
          <s v="14-nov"/>
          <s v="15-nov"/>
          <s v="16-nov"/>
          <s v="17-nov"/>
          <s v="18-nov"/>
          <s v="19-nov"/>
          <s v="20-nov"/>
          <s v="21-nov"/>
          <s v="22-nov"/>
          <s v="23-nov"/>
          <s v="24-nov"/>
          <s v="25-nov"/>
          <s v="26-nov"/>
          <s v="27-nov"/>
          <s v="28-nov"/>
          <s v="29-nov"/>
          <s v="30-nov"/>
          <s v="01-dic"/>
          <s v="02-dic"/>
          <s v="03-dic"/>
          <s v="04-dic"/>
          <s v="05-dic"/>
          <s v="06-dic"/>
          <s v="07-dic"/>
          <s v="08-dic"/>
          <s v="09-dic"/>
          <s v="10-dic"/>
          <s v="11-dic"/>
          <s v="12-dic"/>
          <s v="13-dic"/>
          <s v="14-dic"/>
          <s v="15-dic"/>
          <s v="16-dic"/>
          <s v="17-dic"/>
          <s v="18-dic"/>
          <s v="19-dic"/>
          <s v="20-dic"/>
          <s v="21-dic"/>
          <s v="22-dic"/>
          <s v="23-dic"/>
          <s v="24-dic"/>
          <s v="25-dic"/>
          <s v="26-dic"/>
          <s v="27-dic"/>
          <s v="28-dic"/>
          <s v="29-dic"/>
          <s v="30-dic"/>
          <s v="31-dic"/>
          <s v="&gt;26/02/2017"/>
        </groupItems>
      </fieldGroup>
    </cacheField>
    <cacheField name="Acquirente" numFmtId="0">
      <sharedItems count="3">
        <s v="Papà"/>
        <s v="Michela"/>
        <s v="Mamma"/>
      </sharedItems>
    </cacheField>
    <cacheField name="Tipo" numFmtId="0">
      <sharedItems count="20">
        <s v="Sport"/>
        <s v="Biglietti aerei"/>
        <s v="Imposte"/>
        <s v="Musica"/>
        <s v="Biglietti"/>
        <s v="Libri"/>
        <s v="Cene fuori"/>
        <s v="Vestiti"/>
        <s v="Lezioni di musica"/>
        <s v="Parcheggio"/>
        <s v="Elettronica"/>
        <s v="Carburante"/>
        <s v="Alimentari"/>
        <s v="Quote di associazione"/>
        <s v="Spese mediche"/>
        <s v="Elettricità"/>
        <s v="Dentista"/>
        <s v="Assicurazione auto"/>
        <s v="Assicurazione sanitaria"/>
        <s v="Assicurazione casa"/>
      </sharedItems>
    </cacheField>
    <cacheField name="Importo" numFmtId="164">
      <sharedItems containsSemiMixedTypes="0" containsString="0" containsNumber="1" containsInteger="1" minValue="20" maxValue="1000"/>
    </cacheField>
    <cacheField name="Mesi" numFmtId="0" databaseField="0">
      <fieldGroup base="0">
        <rangePr groupBy="months" startDate="2017-01-01T00:00:00" endDate="2017-02-26T00:00:00"/>
        <groupItems count="14">
          <s v="&lt;01/01/2017"/>
          <s v="gen"/>
          <s v="feb"/>
          <s v="mar"/>
          <s v="apr"/>
          <s v="mag"/>
          <s v="giu"/>
          <s v="lug"/>
          <s v="ago"/>
          <s v="set"/>
          <s v="ott"/>
          <s v="nov"/>
          <s v="dic"/>
          <s v="&gt;26/02/2017"/>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
  <r>
    <d v="2017-01-01T00:00:00"/>
    <x v="0"/>
    <s v="Regali"/>
    <n v="95"/>
  </r>
  <r>
    <d v="2017-01-15T00:00:00"/>
    <x v="1"/>
    <s v="Alimentari"/>
    <n v="325"/>
  </r>
  <r>
    <d v="2017-01-17T00:00:00"/>
    <x v="1"/>
    <s v="Biglietti"/>
    <n v="250"/>
  </r>
  <r>
    <d v="2017-01-21T00:00:00"/>
    <x v="0"/>
    <s v="Alimentari"/>
    <n v="125"/>
  </r>
  <r>
    <d v="2017-02-02T00:00:00"/>
    <x v="1"/>
    <s v="Alimentari"/>
    <n v="235"/>
  </r>
  <r>
    <d v="2017-02-20T00:00:00"/>
    <x v="2"/>
    <s v="Musica"/>
    <n v="20"/>
  </r>
  <r>
    <d v="2017-02-25T00:00:00"/>
    <x v="2"/>
    <s v="Biglietti"/>
    <n v="125"/>
  </r>
  <r>
    <d v="2017-02-25T00:00:00"/>
    <x v="2"/>
    <s v="Sport"/>
    <n v="125"/>
  </r>
</pivotCacheRecords>
</file>

<file path=xl/pivotCache/pivotCacheRecords10.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
  <r>
    <x v="0"/>
    <x v="0"/>
    <s v="Sport"/>
    <n v="1000"/>
  </r>
  <r>
    <x v="0"/>
    <x v="0"/>
    <s v="Biglietti aerei"/>
    <n v="500"/>
  </r>
  <r>
    <x v="0"/>
    <x v="0"/>
    <s v="Imposte"/>
    <n v="500"/>
  </r>
  <r>
    <x v="1"/>
    <x v="1"/>
    <s v="Musica"/>
    <n v="20"/>
  </r>
  <r>
    <x v="2"/>
    <x v="1"/>
    <s v="Biglietti"/>
    <n v="125"/>
  </r>
  <r>
    <x v="3"/>
    <x v="1"/>
    <s v="Libri"/>
    <n v="250"/>
  </r>
  <r>
    <x v="1"/>
    <x v="1"/>
    <s v="Cene fuori"/>
    <n v="20"/>
  </r>
  <r>
    <x v="2"/>
    <x v="1"/>
    <s v="Vestiti"/>
    <n v="125"/>
  </r>
  <r>
    <x v="3"/>
    <x v="1"/>
    <s v="Lezioni di musica"/>
    <n v="250"/>
  </r>
  <r>
    <x v="1"/>
    <x v="1"/>
    <s v="Parcheggio"/>
    <n v="20"/>
  </r>
  <r>
    <x v="2"/>
    <x v="1"/>
    <s v="Elettronica"/>
    <n v="125"/>
  </r>
  <r>
    <x v="4"/>
    <x v="2"/>
    <s v="Carburante"/>
    <n v="74"/>
  </r>
  <r>
    <x v="5"/>
    <x v="2"/>
    <s v="Alimentari"/>
    <n v="235"/>
  </r>
  <r>
    <x v="3"/>
    <x v="2"/>
    <s v="Quote di associazione"/>
    <n v="125"/>
  </r>
  <r>
    <x v="6"/>
    <x v="2"/>
    <s v="Alimentari"/>
    <n v="235"/>
  </r>
  <r>
    <x v="4"/>
    <x v="2"/>
    <s v="Spese mediche"/>
    <n v="74"/>
  </r>
  <r>
    <x v="5"/>
    <x v="2"/>
    <s v="Elettricità"/>
    <n v="70"/>
  </r>
  <r>
    <x v="6"/>
    <x v="2"/>
    <s v="Dentista"/>
    <n v="235"/>
  </r>
  <r>
    <x v="4"/>
    <x v="2"/>
    <s v="Assicurazione auto"/>
    <n v="74"/>
  </r>
  <r>
    <x v="5"/>
    <x v="2"/>
    <s v="Assicurazione sanitaria"/>
    <n v="70"/>
  </r>
  <r>
    <x v="6"/>
    <x v="2"/>
    <s v="Assicurazione casa"/>
    <n v="235"/>
  </r>
</pivotCacheRecords>
</file>

<file path=xl/pivotCache/pivotCacheRecords1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
  <r>
    <d v="2017-01-17T00:00:00"/>
    <x v="0"/>
    <x v="0"/>
    <n v="1000"/>
  </r>
  <r>
    <d v="2017-01-17T00:00:00"/>
    <x v="0"/>
    <x v="1"/>
    <n v="500"/>
  </r>
  <r>
    <d v="2017-01-17T00:00:00"/>
    <x v="0"/>
    <x v="2"/>
    <n v="500"/>
  </r>
  <r>
    <d v="2017-02-20T00:00:00"/>
    <x v="1"/>
    <x v="3"/>
    <n v="20"/>
  </r>
  <r>
    <d v="2017-02-25T00:00:00"/>
    <x v="1"/>
    <x v="4"/>
    <n v="125"/>
  </r>
  <r>
    <d v="2017-01-21T00:00:00"/>
    <x v="1"/>
    <x v="5"/>
    <n v="250"/>
  </r>
  <r>
    <d v="2017-02-20T00:00:00"/>
    <x v="1"/>
    <x v="6"/>
    <n v="20"/>
  </r>
  <r>
    <d v="2017-02-25T00:00:00"/>
    <x v="1"/>
    <x v="7"/>
    <n v="125"/>
  </r>
  <r>
    <d v="2017-01-21T00:00:00"/>
    <x v="1"/>
    <x v="8"/>
    <n v="250"/>
  </r>
  <r>
    <d v="2017-02-20T00:00:00"/>
    <x v="1"/>
    <x v="9"/>
    <n v="20"/>
  </r>
  <r>
    <d v="2017-02-25T00:00:00"/>
    <x v="1"/>
    <x v="10"/>
    <n v="125"/>
  </r>
  <r>
    <d v="2017-01-01T00:00:00"/>
    <x v="2"/>
    <x v="11"/>
    <n v="74"/>
  </r>
  <r>
    <d v="2017-01-15T00:00:00"/>
    <x v="2"/>
    <x v="12"/>
    <n v="235"/>
  </r>
  <r>
    <d v="2017-01-21T00:00:00"/>
    <x v="2"/>
    <x v="13"/>
    <n v="125"/>
  </r>
  <r>
    <d v="2017-02-02T00:00:00"/>
    <x v="2"/>
    <x v="12"/>
    <n v="235"/>
  </r>
  <r>
    <d v="2017-01-01T00:00:00"/>
    <x v="2"/>
    <x v="14"/>
    <n v="74"/>
  </r>
  <r>
    <d v="2017-01-15T00:00:00"/>
    <x v="2"/>
    <x v="15"/>
    <n v="70"/>
  </r>
  <r>
    <d v="2017-02-02T00:00:00"/>
    <x v="2"/>
    <x v="16"/>
    <n v="235"/>
  </r>
  <r>
    <d v="2017-01-01T00:00:00"/>
    <x v="2"/>
    <x v="17"/>
    <n v="74"/>
  </r>
  <r>
    <d v="2017-01-15T00:00:00"/>
    <x v="2"/>
    <x v="18"/>
    <n v="70"/>
  </r>
  <r>
    <d v="2017-02-02T00:00:00"/>
    <x v="2"/>
    <x v="19"/>
    <n v="235"/>
  </r>
</pivotCacheRecords>
</file>

<file path=xl/pivotCache/pivotCacheRecords1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
  <r>
    <d v="2017-01-17T00:00:00"/>
    <x v="0"/>
    <x v="0"/>
    <n v="1000"/>
  </r>
  <r>
    <d v="2017-01-17T00:00:00"/>
    <x v="0"/>
    <x v="1"/>
    <n v="500"/>
  </r>
  <r>
    <d v="2017-01-17T00:00:00"/>
    <x v="0"/>
    <x v="2"/>
    <n v="500"/>
  </r>
  <r>
    <d v="2017-02-20T00:00:00"/>
    <x v="1"/>
    <x v="3"/>
    <n v="20"/>
  </r>
  <r>
    <d v="2017-02-25T00:00:00"/>
    <x v="1"/>
    <x v="4"/>
    <n v="125"/>
  </r>
  <r>
    <d v="2017-01-21T00:00:00"/>
    <x v="1"/>
    <x v="5"/>
    <n v="250"/>
  </r>
  <r>
    <d v="2017-02-20T00:00:00"/>
    <x v="1"/>
    <x v="6"/>
    <n v="20"/>
  </r>
  <r>
    <d v="2017-02-25T00:00:00"/>
    <x v="1"/>
    <x v="7"/>
    <n v="125"/>
  </r>
  <r>
    <d v="2017-01-21T00:00:00"/>
    <x v="1"/>
    <x v="8"/>
    <n v="250"/>
  </r>
  <r>
    <d v="2017-02-20T00:00:00"/>
    <x v="1"/>
    <x v="9"/>
    <n v="20"/>
  </r>
  <r>
    <d v="2017-02-25T00:00:00"/>
    <x v="1"/>
    <x v="10"/>
    <n v="125"/>
  </r>
  <r>
    <d v="2017-01-01T00:00:00"/>
    <x v="2"/>
    <x v="11"/>
    <n v="74"/>
  </r>
  <r>
    <d v="2017-01-15T00:00:00"/>
    <x v="2"/>
    <x v="12"/>
    <n v="235"/>
  </r>
  <r>
    <d v="2017-01-21T00:00:00"/>
    <x v="2"/>
    <x v="13"/>
    <n v="125"/>
  </r>
  <r>
    <d v="2017-02-02T00:00:00"/>
    <x v="2"/>
    <x v="12"/>
    <n v="235"/>
  </r>
  <r>
    <d v="2017-01-01T00:00:00"/>
    <x v="2"/>
    <x v="14"/>
    <n v="74"/>
  </r>
  <r>
    <d v="2017-01-15T00:00:00"/>
    <x v="2"/>
    <x v="15"/>
    <n v="70"/>
  </r>
  <r>
    <d v="2017-02-02T00:00:00"/>
    <x v="2"/>
    <x v="16"/>
    <n v="235"/>
  </r>
  <r>
    <d v="2017-01-01T00:00:00"/>
    <x v="2"/>
    <x v="17"/>
    <n v="74"/>
  </r>
  <r>
    <d v="2017-01-15T00:00:00"/>
    <x v="2"/>
    <x v="18"/>
    <n v="70"/>
  </r>
  <r>
    <d v="2017-02-02T00:00:00"/>
    <x v="2"/>
    <x v="19"/>
    <n v="235"/>
  </r>
</pivotCacheRecords>
</file>

<file path=xl/pivotCache/pivotCacheRecords1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
  <r>
    <x v="0"/>
    <x v="0"/>
    <x v="0"/>
    <n v="74"/>
  </r>
  <r>
    <x v="0"/>
    <x v="1"/>
    <x v="0"/>
    <n v="235"/>
  </r>
  <r>
    <x v="0"/>
    <x v="2"/>
    <x v="1"/>
    <n v="1000"/>
  </r>
  <r>
    <x v="1"/>
    <x v="0"/>
    <x v="0"/>
    <n v="74"/>
  </r>
  <r>
    <x v="1"/>
    <x v="1"/>
    <x v="0"/>
    <n v="235"/>
  </r>
  <r>
    <x v="1"/>
    <x v="2"/>
    <x v="1"/>
    <n v="1000"/>
  </r>
  <r>
    <x v="2"/>
    <x v="0"/>
    <x v="0"/>
    <n v="125"/>
  </r>
  <r>
    <x v="2"/>
    <x v="1"/>
    <x v="0"/>
    <n v="235"/>
  </r>
  <r>
    <x v="2"/>
    <x v="2"/>
    <x v="1"/>
    <n v="20"/>
  </r>
  <r>
    <x v="3"/>
    <x v="0"/>
    <x v="0"/>
    <n v="125"/>
  </r>
  <r>
    <x v="3"/>
    <x v="1"/>
    <x v="0"/>
    <n v="74"/>
  </r>
  <r>
    <x v="3"/>
    <x v="2"/>
    <x v="1"/>
    <n v="70"/>
  </r>
</pivotCacheRecords>
</file>

<file path=xl/pivotCache/pivotCacheRecords1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8">
  <r>
    <x v="0"/>
    <x v="0"/>
    <x v="0"/>
    <n v="300"/>
  </r>
  <r>
    <x v="0"/>
    <x v="0"/>
    <x v="1"/>
    <n v="200"/>
  </r>
  <r>
    <x v="0"/>
    <x v="0"/>
    <x v="2"/>
    <n v="400"/>
  </r>
  <r>
    <x v="0"/>
    <x v="0"/>
    <x v="0"/>
    <n v="300"/>
  </r>
  <r>
    <x v="0"/>
    <x v="0"/>
    <x v="1"/>
    <n v="800"/>
  </r>
  <r>
    <x v="0"/>
    <x v="0"/>
    <x v="2"/>
    <n v="400"/>
  </r>
  <r>
    <x v="0"/>
    <x v="0"/>
    <x v="0"/>
    <n v="200"/>
  </r>
  <r>
    <x v="0"/>
    <x v="0"/>
    <x v="1"/>
    <n v="300"/>
  </r>
  <r>
    <x v="0"/>
    <x v="0"/>
    <x v="2"/>
    <n v="450"/>
  </r>
  <r>
    <x v="0"/>
    <x v="0"/>
    <x v="0"/>
    <n v="230"/>
  </r>
  <r>
    <x v="0"/>
    <x v="0"/>
    <x v="1"/>
    <n v="120"/>
  </r>
  <r>
    <x v="0"/>
    <x v="0"/>
    <x v="2"/>
    <n v="400"/>
  </r>
  <r>
    <x v="0"/>
    <x v="1"/>
    <x v="0"/>
    <n v="210"/>
  </r>
  <r>
    <x v="0"/>
    <x v="1"/>
    <x v="1"/>
    <n v="300"/>
  </r>
  <r>
    <x v="0"/>
    <x v="1"/>
    <x v="2"/>
    <n v="400"/>
  </r>
  <r>
    <x v="0"/>
    <x v="1"/>
    <x v="0"/>
    <n v="230"/>
  </r>
  <r>
    <x v="0"/>
    <x v="1"/>
    <x v="1"/>
    <n v="900"/>
  </r>
  <r>
    <x v="0"/>
    <x v="1"/>
    <x v="2"/>
    <n v="300"/>
  </r>
  <r>
    <x v="0"/>
    <x v="1"/>
    <x v="0"/>
    <n v="200"/>
  </r>
  <r>
    <x v="0"/>
    <x v="1"/>
    <x v="1"/>
    <n v="1000"/>
  </r>
  <r>
    <x v="0"/>
    <x v="1"/>
    <x v="2"/>
    <n v="220"/>
  </r>
  <r>
    <x v="0"/>
    <x v="1"/>
    <x v="0"/>
    <n v="400"/>
  </r>
  <r>
    <x v="0"/>
    <x v="1"/>
    <x v="1"/>
    <n v="200"/>
  </r>
  <r>
    <x v="0"/>
    <x v="1"/>
    <x v="2"/>
    <n v="400"/>
  </r>
  <r>
    <x v="1"/>
    <x v="2"/>
    <x v="0"/>
    <n v="100"/>
  </r>
  <r>
    <x v="1"/>
    <x v="2"/>
    <x v="1"/>
    <n v="30"/>
  </r>
  <r>
    <x v="1"/>
    <x v="2"/>
    <x v="2"/>
    <n v="123"/>
  </r>
  <r>
    <x v="1"/>
    <x v="2"/>
    <x v="0"/>
    <n v="300"/>
  </r>
  <r>
    <x v="1"/>
    <x v="2"/>
    <x v="1"/>
    <n v="350"/>
  </r>
  <r>
    <x v="1"/>
    <x v="2"/>
    <x v="2"/>
    <n v="230"/>
  </r>
  <r>
    <x v="1"/>
    <x v="2"/>
    <x v="0"/>
    <n v="120"/>
  </r>
  <r>
    <x v="1"/>
    <x v="2"/>
    <x v="1"/>
    <n v="640"/>
  </r>
  <r>
    <x v="1"/>
    <x v="2"/>
    <x v="2"/>
    <n v="530"/>
  </r>
  <r>
    <x v="1"/>
    <x v="2"/>
    <x v="0"/>
    <n v="560"/>
  </r>
  <r>
    <x v="1"/>
    <x v="2"/>
    <x v="1"/>
    <n v="240"/>
  </r>
  <r>
    <x v="1"/>
    <x v="2"/>
    <x v="2"/>
    <n v="250"/>
  </r>
  <r>
    <x v="1"/>
    <x v="3"/>
    <x v="0"/>
    <n v="62"/>
  </r>
  <r>
    <x v="1"/>
    <x v="3"/>
    <x v="1"/>
    <n v="600"/>
  </r>
  <r>
    <x v="1"/>
    <x v="3"/>
    <x v="2"/>
    <n v="340"/>
  </r>
  <r>
    <x v="1"/>
    <x v="3"/>
    <x v="0"/>
    <n v="205"/>
  </r>
  <r>
    <x v="1"/>
    <x v="3"/>
    <x v="1"/>
    <n v="500"/>
  </r>
  <r>
    <x v="1"/>
    <x v="3"/>
    <x v="2"/>
    <n v="403"/>
  </r>
  <r>
    <x v="1"/>
    <x v="3"/>
    <x v="0"/>
    <n v="503"/>
  </r>
  <r>
    <x v="1"/>
    <x v="3"/>
    <x v="1"/>
    <n v="2000"/>
  </r>
  <r>
    <x v="1"/>
    <x v="3"/>
    <x v="2"/>
    <n v="140"/>
  </r>
  <r>
    <x v="1"/>
    <x v="3"/>
    <x v="0"/>
    <n v="502"/>
  </r>
  <r>
    <x v="1"/>
    <x v="3"/>
    <x v="1"/>
    <n v="120"/>
  </r>
  <r>
    <x v="1"/>
    <x v="3"/>
    <x v="2"/>
    <n v="50"/>
  </r>
</pivotCacheRecords>
</file>

<file path=xl/pivotCache/pivotCacheRecords15.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8">
  <r>
    <x v="0"/>
    <x v="0"/>
    <s v="Arance"/>
    <n v="300"/>
  </r>
  <r>
    <x v="0"/>
    <x v="1"/>
    <s v="Pompelmo"/>
    <n v="200"/>
  </r>
  <r>
    <x v="0"/>
    <x v="2"/>
    <s v="Mele"/>
    <n v="400"/>
  </r>
  <r>
    <x v="0"/>
    <x v="0"/>
    <s v="Banane"/>
    <n v="300"/>
  </r>
  <r>
    <x v="0"/>
    <x v="1"/>
    <s v="Arance"/>
    <n v="800"/>
  </r>
  <r>
    <x v="0"/>
    <x v="2"/>
    <s v="Pompelmo"/>
    <n v="400"/>
  </r>
  <r>
    <x v="0"/>
    <x v="0"/>
    <s v="Mele"/>
    <n v="200"/>
  </r>
  <r>
    <x v="0"/>
    <x v="1"/>
    <s v="Banane"/>
    <n v="300"/>
  </r>
  <r>
    <x v="0"/>
    <x v="2"/>
    <s v="Arance"/>
    <n v="450"/>
  </r>
  <r>
    <x v="0"/>
    <x v="0"/>
    <s v="Pompelmo"/>
    <n v="230"/>
  </r>
  <r>
    <x v="0"/>
    <x v="1"/>
    <s v="Mele"/>
    <n v="120"/>
  </r>
  <r>
    <x v="0"/>
    <x v="2"/>
    <s v="Banane"/>
    <n v="400"/>
  </r>
  <r>
    <x v="1"/>
    <x v="0"/>
    <s v="Barbabietole"/>
    <n v="210"/>
  </r>
  <r>
    <x v="1"/>
    <x v="1"/>
    <s v="Patate"/>
    <n v="300"/>
  </r>
  <r>
    <x v="1"/>
    <x v="2"/>
    <s v="Lattuga"/>
    <n v="400"/>
  </r>
  <r>
    <x v="1"/>
    <x v="0"/>
    <s v="Ravanelli"/>
    <n v="230"/>
  </r>
  <r>
    <x v="1"/>
    <x v="1"/>
    <s v="Barbabietole"/>
    <n v="900"/>
  </r>
  <r>
    <x v="1"/>
    <x v="2"/>
    <s v="Patate"/>
    <n v="300"/>
  </r>
  <r>
    <x v="1"/>
    <x v="0"/>
    <s v="Lattuga"/>
    <n v="200"/>
  </r>
  <r>
    <x v="1"/>
    <x v="1"/>
    <s v="Ravanelli"/>
    <n v="1000"/>
  </r>
  <r>
    <x v="1"/>
    <x v="2"/>
    <s v="Barbabietole"/>
    <n v="220"/>
  </r>
  <r>
    <x v="1"/>
    <x v="0"/>
    <s v="Patate"/>
    <n v="400"/>
  </r>
  <r>
    <x v="1"/>
    <x v="1"/>
    <s v="Lattuga"/>
    <n v="200"/>
  </r>
  <r>
    <x v="1"/>
    <x v="2"/>
    <s v="Ravanelli"/>
    <n v="400"/>
  </r>
  <r>
    <x v="2"/>
    <x v="0"/>
    <s v="Mirtilli"/>
    <n v="100"/>
  </r>
  <r>
    <x v="2"/>
    <x v="1"/>
    <s v="Fragole"/>
    <n v="30"/>
  </r>
  <r>
    <x v="2"/>
    <x v="2"/>
    <s v="Uva"/>
    <n v="123"/>
  </r>
  <r>
    <x v="2"/>
    <x v="0"/>
    <s v="Zucche"/>
    <n v="300"/>
  </r>
  <r>
    <x v="2"/>
    <x v="1"/>
    <s v="Mirtilli"/>
    <n v="350"/>
  </r>
  <r>
    <x v="2"/>
    <x v="2"/>
    <s v="Fragole"/>
    <n v="230"/>
  </r>
  <r>
    <x v="2"/>
    <x v="0"/>
    <s v="Uva"/>
    <n v="120"/>
  </r>
  <r>
    <x v="2"/>
    <x v="1"/>
    <s v="Zucche"/>
    <n v="640"/>
  </r>
  <r>
    <x v="2"/>
    <x v="2"/>
    <s v="Mirtilli"/>
    <n v="530"/>
  </r>
  <r>
    <x v="2"/>
    <x v="0"/>
    <s v="Fragole"/>
    <n v="560"/>
  </r>
  <r>
    <x v="2"/>
    <x v="1"/>
    <s v="Uva"/>
    <n v="240"/>
  </r>
  <r>
    <x v="2"/>
    <x v="2"/>
    <s v="Zucche"/>
    <n v="250"/>
  </r>
  <r>
    <x v="3"/>
    <x v="0"/>
    <s v="Cucurbita"/>
    <n v="62"/>
  </r>
  <r>
    <x v="3"/>
    <x v="1"/>
    <s v="Zucchine"/>
    <n v="600"/>
  </r>
  <r>
    <x v="3"/>
    <x v="2"/>
    <s v="Mele"/>
    <n v="340"/>
  </r>
  <r>
    <x v="3"/>
    <x v="0"/>
    <s v="Arance"/>
    <n v="205"/>
  </r>
  <r>
    <x v="3"/>
    <x v="1"/>
    <s v="Cucurbita"/>
    <n v="500"/>
  </r>
  <r>
    <x v="3"/>
    <x v="2"/>
    <s v="Zucchine"/>
    <n v="403"/>
  </r>
  <r>
    <x v="3"/>
    <x v="0"/>
    <s v="Mele"/>
    <n v="503"/>
  </r>
  <r>
    <x v="3"/>
    <x v="1"/>
    <s v="Arance"/>
    <n v="2000"/>
  </r>
  <r>
    <x v="3"/>
    <x v="2"/>
    <s v="Cucurbita"/>
    <n v="140"/>
  </r>
  <r>
    <x v="3"/>
    <x v="0"/>
    <s v="Zucchine"/>
    <n v="502"/>
  </r>
  <r>
    <x v="3"/>
    <x v="1"/>
    <s v="Mele"/>
    <n v="120"/>
  </r>
  <r>
    <x v="3"/>
    <x v="2"/>
    <s v="Arance"/>
    <n v="5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
  <r>
    <d v="2017-01-01T00:00:00"/>
    <x v="0"/>
    <s v="Regali"/>
    <n v="95"/>
  </r>
  <r>
    <d v="2017-01-15T00:00:00"/>
    <x v="1"/>
    <s v="Alimentari"/>
    <n v="325"/>
  </r>
  <r>
    <d v="2017-01-17T00:00:00"/>
    <x v="1"/>
    <s v="Biglietti"/>
    <n v="250"/>
  </r>
  <r>
    <d v="2017-01-21T00:00:00"/>
    <x v="0"/>
    <s v="Alimentari"/>
    <n v="125"/>
  </r>
  <r>
    <d v="2017-02-02T00:00:00"/>
    <x v="1"/>
    <s v="Alimentari"/>
    <n v="235"/>
  </r>
  <r>
    <d v="2017-02-20T00:00:00"/>
    <x v="2"/>
    <s v="Musica"/>
    <n v="20"/>
  </r>
  <r>
    <d v="2017-02-25T00:00:00"/>
    <x v="2"/>
    <s v="Biglietti"/>
    <n v="125"/>
  </r>
  <r>
    <d v="2017-02-25T00:00:00"/>
    <x v="2"/>
    <s v="Sport"/>
    <n v="125"/>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
  <r>
    <d v="2017-01-01T00:00:00"/>
    <x v="0"/>
    <s v="Regali"/>
    <n v="95"/>
  </r>
  <r>
    <d v="2017-01-15T00:00:00"/>
    <x v="1"/>
    <s v="Alimentari"/>
    <n v="325"/>
  </r>
  <r>
    <d v="2017-01-17T00:00:00"/>
    <x v="1"/>
    <s v="Biglietti"/>
    <n v="250"/>
  </r>
  <r>
    <d v="2017-01-21T00:00:00"/>
    <x v="0"/>
    <s v="Alimentari"/>
    <n v="125"/>
  </r>
  <r>
    <d v="2017-02-02T00:00:00"/>
    <x v="1"/>
    <s v="Alimentari"/>
    <n v="235"/>
  </r>
  <r>
    <d v="2017-02-20T00:00:00"/>
    <x v="2"/>
    <s v="Musica"/>
    <n v="20"/>
  </r>
  <r>
    <d v="2017-02-25T00:00:00"/>
    <x v="2"/>
    <s v="Biglietti"/>
    <n v="125"/>
  </r>
  <r>
    <d v="2017-02-25T00:00:00"/>
    <x v="2"/>
    <s v="Sport"/>
    <n v="125"/>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
  <r>
    <d v="2017-01-01T00:00:00"/>
    <x v="0"/>
    <x v="0"/>
    <n v="95"/>
  </r>
  <r>
    <d v="2017-01-15T00:00:00"/>
    <x v="1"/>
    <x v="1"/>
    <n v="325"/>
  </r>
  <r>
    <d v="2017-01-17T00:00:00"/>
    <x v="1"/>
    <x v="2"/>
    <n v="250"/>
  </r>
  <r>
    <d v="2017-01-21T00:00:00"/>
    <x v="0"/>
    <x v="1"/>
    <n v="125"/>
  </r>
  <r>
    <d v="2017-02-02T00:00:00"/>
    <x v="1"/>
    <x v="1"/>
    <n v="235"/>
  </r>
  <r>
    <d v="2017-02-20T00:00:00"/>
    <x v="2"/>
    <x v="3"/>
    <n v="20"/>
  </r>
  <r>
    <d v="2017-02-25T00:00:00"/>
    <x v="2"/>
    <x v="2"/>
    <n v="125"/>
  </r>
  <r>
    <d v="2017-02-25T00:00:00"/>
    <x v="2"/>
    <x v="4"/>
    <n v="125"/>
  </r>
</pivotCacheRecords>
</file>

<file path=xl/pivotCache/pivotCacheRecords5.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
  <r>
    <d v="2017-01-01T00:00:00"/>
    <x v="0"/>
    <x v="0"/>
    <n v="95"/>
  </r>
  <r>
    <d v="2017-01-15T00:00:00"/>
    <x v="1"/>
    <x v="1"/>
    <n v="325"/>
  </r>
  <r>
    <d v="2017-01-17T00:00:00"/>
    <x v="1"/>
    <x v="2"/>
    <n v="250"/>
  </r>
  <r>
    <d v="2017-01-21T00:00:00"/>
    <x v="0"/>
    <x v="1"/>
    <n v="125"/>
  </r>
  <r>
    <d v="2017-02-02T00:00:00"/>
    <x v="1"/>
    <x v="1"/>
    <n v="235"/>
  </r>
  <r>
    <d v="2017-02-20T00:00:00"/>
    <x v="2"/>
    <x v="3"/>
    <n v="20"/>
  </r>
  <r>
    <d v="2017-02-25T00:00:00"/>
    <x v="2"/>
    <x v="2"/>
    <n v="125"/>
  </r>
  <r>
    <d v="2017-02-25T00:00:00"/>
    <x v="2"/>
    <x v="4"/>
    <n v="125"/>
  </r>
</pivotCacheRecords>
</file>

<file path=xl/pivotCache/pivotCacheRecords6.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
  <r>
    <d v="2017-01-01T00:00:00"/>
    <x v="0"/>
    <s v="Regali"/>
    <n v="95"/>
  </r>
  <r>
    <d v="2017-01-15T00:00:00"/>
    <x v="1"/>
    <s v="Alimentari"/>
    <n v="325"/>
  </r>
  <r>
    <d v="2017-01-17T00:00:00"/>
    <x v="1"/>
    <s v="Biglietti"/>
    <n v="250"/>
  </r>
  <r>
    <d v="2017-01-21T00:00:00"/>
    <x v="0"/>
    <s v="Alimentari"/>
    <n v="125"/>
  </r>
  <r>
    <d v="2017-02-02T00:00:00"/>
    <x v="1"/>
    <s v="Alimentari"/>
    <n v="235"/>
  </r>
  <r>
    <d v="2017-02-20T00:00:00"/>
    <x v="2"/>
    <s v="Musica"/>
    <n v="20"/>
  </r>
  <r>
    <d v="2017-02-25T00:00:00"/>
    <x v="2"/>
    <s v="Biglietti"/>
    <n v="125"/>
  </r>
  <r>
    <d v="2017-02-25T00:00:00"/>
    <x v="2"/>
    <s v="Sport"/>
    <n v="125"/>
  </r>
</pivotCacheRecords>
</file>

<file path=xl/pivotCache/pivotCacheRecords7.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
  <r>
    <d v="2017-01-01T00:00:00"/>
    <x v="0"/>
    <x v="0"/>
    <n v="95"/>
  </r>
  <r>
    <d v="2017-01-15T00:00:00"/>
    <x v="1"/>
    <x v="1"/>
    <n v="325"/>
  </r>
  <r>
    <d v="2017-01-17T00:00:00"/>
    <x v="1"/>
    <x v="2"/>
    <n v="250"/>
  </r>
  <r>
    <d v="2017-01-21T00:00:00"/>
    <x v="0"/>
    <x v="1"/>
    <n v="125"/>
  </r>
  <r>
    <d v="2017-02-02T00:00:00"/>
    <x v="1"/>
    <x v="1"/>
    <n v="235"/>
  </r>
  <r>
    <d v="2017-02-20T00:00:00"/>
    <x v="2"/>
    <x v="3"/>
    <n v="20"/>
  </r>
  <r>
    <d v="2017-02-25T00:00:00"/>
    <x v="2"/>
    <x v="2"/>
    <n v="125"/>
  </r>
  <r>
    <d v="2017-02-25T00:00:00"/>
    <x v="2"/>
    <x v="4"/>
    <n v="125"/>
  </r>
</pivotCacheRecords>
</file>

<file path=xl/pivotCache/pivotCacheRecords8.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
  <r>
    <x v="0"/>
    <x v="0"/>
    <x v="0"/>
    <n v="1000"/>
  </r>
  <r>
    <x v="0"/>
    <x v="0"/>
    <x v="1"/>
    <n v="500"/>
  </r>
  <r>
    <x v="0"/>
    <x v="0"/>
    <x v="2"/>
    <n v="500"/>
  </r>
  <r>
    <x v="1"/>
    <x v="1"/>
    <x v="3"/>
    <n v="20"/>
  </r>
  <r>
    <x v="2"/>
    <x v="1"/>
    <x v="4"/>
    <n v="125"/>
  </r>
  <r>
    <x v="3"/>
    <x v="1"/>
    <x v="5"/>
    <n v="250"/>
  </r>
  <r>
    <x v="1"/>
    <x v="1"/>
    <x v="6"/>
    <n v="20"/>
  </r>
  <r>
    <x v="2"/>
    <x v="1"/>
    <x v="7"/>
    <n v="125"/>
  </r>
  <r>
    <x v="3"/>
    <x v="1"/>
    <x v="8"/>
    <n v="250"/>
  </r>
  <r>
    <x v="1"/>
    <x v="1"/>
    <x v="9"/>
    <n v="20"/>
  </r>
  <r>
    <x v="2"/>
    <x v="1"/>
    <x v="10"/>
    <n v="125"/>
  </r>
  <r>
    <x v="4"/>
    <x v="2"/>
    <x v="11"/>
    <n v="74"/>
  </r>
  <r>
    <x v="5"/>
    <x v="2"/>
    <x v="12"/>
    <n v="235"/>
  </r>
  <r>
    <x v="3"/>
    <x v="2"/>
    <x v="13"/>
    <n v="125"/>
  </r>
  <r>
    <x v="6"/>
    <x v="2"/>
    <x v="12"/>
    <n v="235"/>
  </r>
  <r>
    <x v="4"/>
    <x v="2"/>
    <x v="14"/>
    <n v="74"/>
  </r>
  <r>
    <x v="5"/>
    <x v="2"/>
    <x v="15"/>
    <n v="70"/>
  </r>
  <r>
    <x v="6"/>
    <x v="2"/>
    <x v="16"/>
    <n v="235"/>
  </r>
  <r>
    <x v="4"/>
    <x v="2"/>
    <x v="17"/>
    <n v="74"/>
  </r>
  <r>
    <x v="5"/>
    <x v="2"/>
    <x v="18"/>
    <n v="70"/>
  </r>
  <r>
    <x v="6"/>
    <x v="2"/>
    <x v="19"/>
    <n v="235"/>
  </r>
</pivotCacheRecords>
</file>

<file path=xl/pivotCache/pivotCacheRecords9.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
  <r>
    <x v="0"/>
    <x v="0"/>
    <x v="0"/>
    <n v="1000"/>
  </r>
  <r>
    <x v="0"/>
    <x v="0"/>
    <x v="1"/>
    <n v="500"/>
  </r>
  <r>
    <x v="0"/>
    <x v="0"/>
    <x v="2"/>
    <n v="500"/>
  </r>
  <r>
    <x v="1"/>
    <x v="1"/>
    <x v="3"/>
    <n v="20"/>
  </r>
  <r>
    <x v="2"/>
    <x v="1"/>
    <x v="4"/>
    <n v="125"/>
  </r>
  <r>
    <x v="3"/>
    <x v="1"/>
    <x v="5"/>
    <n v="250"/>
  </r>
  <r>
    <x v="1"/>
    <x v="1"/>
    <x v="6"/>
    <n v="20"/>
  </r>
  <r>
    <x v="2"/>
    <x v="1"/>
    <x v="7"/>
    <n v="125"/>
  </r>
  <r>
    <x v="3"/>
    <x v="1"/>
    <x v="8"/>
    <n v="250"/>
  </r>
  <r>
    <x v="1"/>
    <x v="1"/>
    <x v="9"/>
    <n v="20"/>
  </r>
  <r>
    <x v="2"/>
    <x v="1"/>
    <x v="10"/>
    <n v="125"/>
  </r>
  <r>
    <x v="4"/>
    <x v="2"/>
    <x v="11"/>
    <n v="74"/>
  </r>
  <r>
    <x v="5"/>
    <x v="2"/>
    <x v="12"/>
    <n v="235"/>
  </r>
  <r>
    <x v="3"/>
    <x v="2"/>
    <x v="13"/>
    <n v="125"/>
  </r>
  <r>
    <x v="6"/>
    <x v="2"/>
    <x v="12"/>
    <n v="235"/>
  </r>
  <r>
    <x v="4"/>
    <x v="2"/>
    <x v="14"/>
    <n v="74"/>
  </r>
  <r>
    <x v="5"/>
    <x v="2"/>
    <x v="15"/>
    <n v="70"/>
  </r>
  <r>
    <x v="6"/>
    <x v="2"/>
    <x v="16"/>
    <n v="235"/>
  </r>
  <r>
    <x v="4"/>
    <x v="2"/>
    <x v="17"/>
    <n v="74"/>
  </r>
  <r>
    <x v="5"/>
    <x v="2"/>
    <x v="18"/>
    <n v="70"/>
  </r>
  <r>
    <x v="6"/>
    <x v="2"/>
    <x v="19"/>
    <n v="23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10.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11.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12.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13.xml"/></Relationships>
</file>

<file path=xl/pivotTables/_rels/pivotTable14.xml.rels><?xml version="1.0" encoding="UTF-8" standalone="yes"?>
<Relationships xmlns="http://schemas.openxmlformats.org/package/2006/relationships"><Relationship Id="rId1" Type="http://schemas.openxmlformats.org/officeDocument/2006/relationships/pivotCacheDefinition" Target="../pivotCache/pivotCacheDefinition14.xml"/></Relationships>
</file>

<file path=xl/pivotTables/_rels/pivotTable15.xml.rels><?xml version="1.0" encoding="UTF-8" standalone="yes"?>
<Relationships xmlns="http://schemas.openxmlformats.org/package/2006/relationships"><Relationship Id="rId1" Type="http://schemas.openxmlformats.org/officeDocument/2006/relationships/pivotCacheDefinition" Target="../pivotCache/pivotCacheDefinition15.xml"/></Relationships>
</file>

<file path=xl/pivotTables/_rels/pivotTable16.xml.rels><?xml version="1.0" encoding="UTF-8" standalone="yes"?>
<Relationships xmlns="http://schemas.openxmlformats.org/package/2006/relationships"><Relationship Id="rId1" Type="http://schemas.openxmlformats.org/officeDocument/2006/relationships/pivotCacheDefinition" Target="../pivotCache/pivotCacheDefinition15.xml"/></Relationships>
</file>

<file path=xl/pivotTables/_rels/pivotTable17.xml.rels><?xml version="1.0" encoding="UTF-8" standalone="yes"?>
<Relationships xmlns="http://schemas.openxmlformats.org/package/2006/relationships"><Relationship Id="rId1" Type="http://schemas.openxmlformats.org/officeDocument/2006/relationships/pivotCacheDefinition" Target="../pivotCache/pivotCacheDefinition15.xml"/></Relationships>
</file>

<file path=xl/pivotTables/_rels/pivotTable18.xml.rels><?xml version="1.0" encoding="UTF-8" standalone="yes"?>
<Relationships xmlns="http://schemas.openxmlformats.org/package/2006/relationships"><Relationship Id="rId1" Type="http://schemas.openxmlformats.org/officeDocument/2006/relationships/pivotCacheDefinition" Target="../pivotCache/pivotCacheDefinition15.xml"/></Relationships>
</file>

<file path=xl/pivotTables/_rels/pivotTable19.xml.rels><?xml version="1.0" encoding="UTF-8" standalone="yes"?>
<Relationships xmlns="http://schemas.openxmlformats.org/package/2006/relationships"><Relationship Id="rId1" Type="http://schemas.openxmlformats.org/officeDocument/2006/relationships/pivotCacheDefinition" Target="../pivotCache/pivotCacheDefinition15.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9.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2E45C27-28B8-4F89-9026-9200C2306EC5}" name="TabellaPivot1" cacheId="0" applyNumberFormats="0" applyBorderFormats="0" applyFontFormats="0" applyPatternFormats="0" applyAlignmentFormats="0" applyWidthHeightFormats="1" dataCaption="Values" updatedVersion="8" minRefreshableVersion="3" itemPrintTitles="1" createdVersion="6" indent="0" compact="0" compactData="0" multipleFieldFilters="0">
  <location ref="H10:I14" firstHeaderRow="1" firstDataRow="1" firstDataCol="1"/>
  <pivotFields count="4">
    <pivotField compact="0" numFmtId="169" outline="0" showAll="0"/>
    <pivotField axis="axisRow" compact="0" outline="0" showAll="0">
      <items count="4">
        <item x="1"/>
        <item x="2"/>
        <item x="0"/>
        <item t="default"/>
      </items>
    </pivotField>
    <pivotField compact="0" outline="0" showAll="0"/>
    <pivotField dataField="1" compact="0" numFmtId="168" outline="0" showAll="0"/>
  </pivotFields>
  <rowFields count="1">
    <field x="1"/>
  </rowFields>
  <rowItems count="4">
    <i>
      <x/>
    </i>
    <i>
      <x v="1"/>
    </i>
    <i>
      <x v="2"/>
    </i>
    <i t="grand">
      <x/>
    </i>
  </rowItems>
  <colItems count="1">
    <i/>
  </colItems>
  <dataFields count="1">
    <dataField name="Somma di Importo" fld="3" baseField="1" baseItem="0" numFmtId="164"/>
  </dataFields>
  <formats count="9">
    <format dxfId="183">
      <pivotArea outline="0" collapsedLevelsAreSubtotals="1" fieldPosition="0"/>
    </format>
    <format dxfId="182">
      <pivotArea outline="0" collapsedLevelsAreSubtotals="1" fieldPosition="0"/>
    </format>
    <format dxfId="181">
      <pivotArea type="all" dataOnly="0" outline="0" fieldPosition="0"/>
    </format>
    <format dxfId="180">
      <pivotArea outline="0" collapsedLevelsAreSubtotals="1" fieldPosition="0"/>
    </format>
    <format dxfId="179">
      <pivotArea dataOnly="0" labelOnly="1" outline="0" axis="axisValues" fieldPosition="0"/>
    </format>
    <format dxfId="178">
      <pivotArea dataOnly="0" labelOnly="1" grandRow="1" outline="0" fieldPosition="0"/>
    </format>
    <format dxfId="177">
      <pivotArea dataOnly="0" labelOnly="1" outline="0" axis="axisValues" fieldPosition="0"/>
    </format>
    <format dxfId="176">
      <pivotArea grandRow="1" outline="0" collapsedLevelsAreSubtotals="1" fieldPosition="0"/>
    </format>
    <format dxfId="175">
      <pivotArea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Tabella pivot con un campo riga Acquirente che suddivide i valori Importo nella tabella Spese12 e genera i valori del campo Somma di Importo"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33F92208-4773-4B14-B7FC-76B2646773FA}" name="TabellaPivot2" cacheId="9" applyNumberFormats="0" applyBorderFormats="0" applyFontFormats="0" applyPatternFormats="0" applyAlignmentFormats="0" applyWidthHeightFormats="1" dataCaption="Values" updatedVersion="8" minRefreshableVersion="3" itemPrintTitles="1" createdVersion="6" indent="0" outline="1" outlineData="1" multipleFieldFilters="0">
  <location ref="B13:C17" firstHeaderRow="1" firstDataRow="1" firstDataCol="1"/>
  <pivotFields count="5">
    <pivotField numFmtId="169" showAll="0">
      <items count="369">
        <item x="41"/>
        <item x="42"/>
        <item x="43"/>
        <item x="44"/>
        <item x="45"/>
        <item x="46"/>
        <item x="47"/>
        <item x="48"/>
        <item x="49"/>
        <item x="50"/>
        <item x="51"/>
        <item x="52"/>
        <item x="53"/>
        <item x="54"/>
        <item x="55"/>
        <item x="56"/>
        <item x="57"/>
        <item x="58"/>
        <item x="59"/>
        <item x="60"/>
        <item x="70"/>
        <item x="71"/>
        <item x="72"/>
        <item x="73"/>
        <item x="74"/>
        <item x="75"/>
        <item x="76"/>
        <item x="77"/>
        <item x="78"/>
        <item x="79"/>
        <item x="80"/>
        <item x="81"/>
        <item x="82"/>
        <item x="83"/>
        <item x="84"/>
        <item x="85"/>
        <item x="86"/>
        <item x="87"/>
        <item x="88"/>
        <item x="89"/>
        <item x="90"/>
        <item x="91"/>
        <item x="101"/>
        <item x="102"/>
        <item x="103"/>
        <item x="104"/>
        <item x="105"/>
        <item x="106"/>
        <item x="107"/>
        <item x="108"/>
        <item x="109"/>
        <item x="110"/>
        <item x="111"/>
        <item x="112"/>
        <item x="113"/>
        <item x="114"/>
        <item x="115"/>
        <item x="116"/>
        <item x="117"/>
        <item x="118"/>
        <item x="119"/>
        <item x="120"/>
        <item x="121"/>
        <item x="315"/>
        <item x="316"/>
        <item x="317"/>
        <item x="318"/>
        <item x="319"/>
        <item x="320"/>
        <item x="321"/>
        <item x="322"/>
        <item x="323"/>
        <item x="324"/>
        <item x="325"/>
        <item x="326"/>
        <item x="327"/>
        <item x="328"/>
        <item x="329"/>
        <item x="330"/>
        <item x="331"/>
        <item x="332"/>
        <item x="333"/>
        <item x="334"/>
        <item x="33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61"/>
        <item x="62"/>
        <item x="63"/>
        <item x="64"/>
        <item x="65"/>
        <item x="66"/>
        <item x="67"/>
        <item x="68"/>
        <item x="69"/>
        <item x="92"/>
        <item x="93"/>
        <item x="94"/>
        <item x="95"/>
        <item x="96"/>
        <item x="97"/>
        <item x="98"/>
        <item x="99"/>
        <item x="100"/>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axis="axisRow" showAll="0">
      <items count="4">
        <item x="0"/>
        <item x="1"/>
        <item x="2"/>
        <item t="default"/>
      </items>
    </pivotField>
    <pivotField showAll="0"/>
    <pivotField dataField="1" numFmtId="164" showAll="0"/>
    <pivotField showAll="0">
      <items count="15">
        <item sd="0" x="0"/>
        <item sd="0" x="1"/>
        <item sd="0" x="2"/>
        <item sd="0" x="3"/>
        <item sd="0" x="4"/>
        <item sd="0" x="5"/>
        <item sd="0" x="6"/>
        <item sd="0" x="7"/>
        <item sd="0" x="8"/>
        <item sd="0" x="9"/>
        <item sd="0" x="10"/>
        <item sd="0" x="11"/>
        <item sd="0" x="12"/>
        <item sd="0" x="13"/>
        <item t="default"/>
      </items>
    </pivotField>
  </pivotFields>
  <rowFields count="1">
    <field x="1"/>
  </rowFields>
  <rowItems count="4">
    <i>
      <x/>
    </i>
    <i>
      <x v="1"/>
    </i>
    <i>
      <x v="2"/>
    </i>
    <i t="grand">
      <x/>
    </i>
  </rowItems>
  <colItems count="1">
    <i/>
  </colItems>
  <dataFields count="1">
    <dataField name="Somma di Importo" fld="3" baseField="1" baseItem="0" numFmtId="164"/>
  </dataFields>
  <formats count="8">
    <format dxfId="70">
      <pivotArea outline="0" collapsedLevelsAreSubtotals="1" fieldPosition="0"/>
    </format>
    <format dxfId="69">
      <pivotArea outline="0" collapsedLevelsAreSubtotals="1" fieldPosition="0"/>
    </format>
    <format dxfId="68">
      <pivotArea type="all" dataOnly="0" outline="0" fieldPosition="0"/>
    </format>
    <format dxfId="67">
      <pivotArea outline="0" collapsedLevelsAreSubtotals="1" fieldPosition="0"/>
    </format>
    <format dxfId="66">
      <pivotArea dataOnly="0" labelOnly="1" grandRow="1" outline="0" fieldPosition="0"/>
    </format>
    <format dxfId="65">
      <pivotArea dataOnly="0" labelOnly="1" outline="0" axis="axisValues" fieldPosition="0"/>
    </format>
    <format dxfId="64">
      <pivotArea grandRow="1" outline="0" collapsedLevelsAreSubtotals="1" fieldPosition="0"/>
    </format>
    <format dxfId="63">
      <pivotArea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Tabella pivot con un campo riga Acquirente che suddivide i valori Importo nella tabella Spese12 e genera i valori del campo Somma di Importo" hideValuesRow="1"/>
    </ext>
    <ext xmlns:xpdl="http://schemas.microsoft.com/office/spreadsheetml/2016/pivotdefaultlayout" uri="{747A6164-185A-40DC-8AA5-F01512510D54}">
      <xpdl:pivotTableDefinition16/>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835EF6EC-D226-4B26-8D99-9E7ABFFC203D}" name="TabellaPivot1" cacheId="10" applyNumberFormats="0" applyBorderFormats="0" applyFontFormats="0" applyPatternFormats="0" applyAlignmentFormats="0" applyWidthHeightFormats="1" dataCaption="Values" updatedVersion="8" minRefreshableVersion="3" itemPrintTitles="1" createdVersion="6" indent="0" outline="1" outlineData="1" multipleFieldFilters="0">
  <location ref="F7:G31" firstHeaderRow="1" firstDataRow="1" firstDataCol="1"/>
  <pivotFields count="4">
    <pivotField numFmtId="169" showAll="0"/>
    <pivotField axis="axisRow" showAll="0">
      <items count="4">
        <item x="0"/>
        <item x="1"/>
        <item x="2"/>
        <item t="default"/>
      </items>
    </pivotField>
    <pivotField axis="axisRow" showAll="0">
      <items count="21">
        <item x="12"/>
        <item x="17"/>
        <item x="19"/>
        <item x="18"/>
        <item x="4"/>
        <item x="1"/>
        <item x="11"/>
        <item x="6"/>
        <item x="16"/>
        <item x="15"/>
        <item x="10"/>
        <item x="2"/>
        <item x="8"/>
        <item x="5"/>
        <item x="3"/>
        <item x="9"/>
        <item x="13"/>
        <item x="14"/>
        <item x="0"/>
        <item x="7"/>
        <item t="default"/>
      </items>
    </pivotField>
    <pivotField dataField="1" numFmtId="164" showAll="0"/>
  </pivotFields>
  <rowFields count="2">
    <field x="1"/>
    <field x="2"/>
  </rowFields>
  <rowItems count="24">
    <i>
      <x/>
    </i>
    <i r="1">
      <x v="5"/>
    </i>
    <i r="1">
      <x v="11"/>
    </i>
    <i r="1">
      <x v="18"/>
    </i>
    <i>
      <x v="1"/>
    </i>
    <i r="1">
      <x v="4"/>
    </i>
    <i r="1">
      <x v="7"/>
    </i>
    <i r="1">
      <x v="10"/>
    </i>
    <i r="1">
      <x v="12"/>
    </i>
    <i r="1">
      <x v="13"/>
    </i>
    <i r="1">
      <x v="14"/>
    </i>
    <i r="1">
      <x v="15"/>
    </i>
    <i r="1">
      <x v="19"/>
    </i>
    <i>
      <x v="2"/>
    </i>
    <i r="1">
      <x/>
    </i>
    <i r="1">
      <x v="1"/>
    </i>
    <i r="1">
      <x v="2"/>
    </i>
    <i r="1">
      <x v="3"/>
    </i>
    <i r="1">
      <x v="6"/>
    </i>
    <i r="1">
      <x v="8"/>
    </i>
    <i r="1">
      <x v="9"/>
    </i>
    <i r="1">
      <x v="16"/>
    </i>
    <i r="1">
      <x v="17"/>
    </i>
    <i t="grand">
      <x/>
    </i>
  </rowItems>
  <colItems count="1">
    <i/>
  </colItems>
  <dataFields count="1">
    <dataField name="Somma di Importo" fld="3" baseField="1" baseItem="0" numFmtId="164"/>
  </dataFields>
  <formats count="3">
    <format dxfId="55">
      <pivotArea outline="0" collapsedLevelsAreSubtotals="1" fieldPosition="0"/>
    </format>
    <format dxfId="54">
      <pivotArea grandRow="1" outline="0" collapsedLevelsAreSubtotals="1" fieldPosition="0"/>
    </format>
    <format dxfId="53">
      <pivotArea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2.xml><?xml version="1.0" encoding="utf-8"?>
<pivotTableDefinition xmlns="http://schemas.openxmlformats.org/spreadsheetml/2006/main" xmlns:mc="http://schemas.openxmlformats.org/markup-compatibility/2006" xmlns:xr="http://schemas.microsoft.com/office/spreadsheetml/2014/revision" mc:Ignorable="xr" xr:uid="{5E3121A0-5095-4657-AC86-50D952253E58}" name="TabellaPivot1" cacheId="11" applyNumberFormats="0" applyBorderFormats="0" applyFontFormats="0" applyPatternFormats="0" applyAlignmentFormats="0" applyWidthHeightFormats="1" dataCaption="Values" updatedVersion="8" minRefreshableVersion="3" itemPrintTitles="1" createdVersion="6" indent="0" outline="1" outlineData="1" multipleFieldFilters="0">
  <location ref="F7:G31" firstHeaderRow="1" firstDataRow="1" firstDataCol="1"/>
  <pivotFields count="4">
    <pivotField numFmtId="169" showAll="0"/>
    <pivotField axis="axisRow" showAll="0">
      <items count="4">
        <item x="0"/>
        <item x="1"/>
        <item x="2"/>
        <item t="default"/>
      </items>
    </pivotField>
    <pivotField axis="axisRow" showAll="0">
      <items count="21">
        <item x="12"/>
        <item x="17"/>
        <item x="19"/>
        <item x="18"/>
        <item x="4"/>
        <item x="1"/>
        <item x="11"/>
        <item x="6"/>
        <item x="16"/>
        <item x="15"/>
        <item x="10"/>
        <item x="2"/>
        <item x="8"/>
        <item x="5"/>
        <item x="3"/>
        <item x="9"/>
        <item x="13"/>
        <item x="14"/>
        <item x="0"/>
        <item x="7"/>
        <item t="default"/>
      </items>
    </pivotField>
    <pivotField dataField="1" numFmtId="164" showAll="0"/>
  </pivotFields>
  <rowFields count="2">
    <field x="1"/>
    <field x="2"/>
  </rowFields>
  <rowItems count="24">
    <i>
      <x/>
    </i>
    <i r="1">
      <x v="5"/>
    </i>
    <i r="1">
      <x v="11"/>
    </i>
    <i r="1">
      <x v="18"/>
    </i>
    <i>
      <x v="1"/>
    </i>
    <i r="1">
      <x v="4"/>
    </i>
    <i r="1">
      <x v="7"/>
    </i>
    <i r="1">
      <x v="10"/>
    </i>
    <i r="1">
      <x v="12"/>
    </i>
    <i r="1">
      <x v="13"/>
    </i>
    <i r="1">
      <x v="14"/>
    </i>
    <i r="1">
      <x v="15"/>
    </i>
    <i r="1">
      <x v="19"/>
    </i>
    <i>
      <x v="2"/>
    </i>
    <i r="1">
      <x/>
    </i>
    <i r="1">
      <x v="1"/>
    </i>
    <i r="1">
      <x v="2"/>
    </i>
    <i r="1">
      <x v="3"/>
    </i>
    <i r="1">
      <x v="6"/>
    </i>
    <i r="1">
      <x v="8"/>
    </i>
    <i r="1">
      <x v="9"/>
    </i>
    <i r="1">
      <x v="16"/>
    </i>
    <i r="1">
      <x v="17"/>
    </i>
    <i t="grand">
      <x/>
    </i>
  </rowItems>
  <colItems count="1">
    <i/>
  </colItems>
  <dataFields count="1">
    <dataField name="Somma di Importo" fld="3" baseField="1" baseItem="0" numFmtId="164"/>
  </dataFields>
  <formats count="2">
    <format dxfId="45">
      <pivotArea grandRow="1" outline="0" collapsedLevelsAreSubtotals="1" fieldPosition="0"/>
    </format>
    <format dxfId="44">
      <pivotArea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3.xml><?xml version="1.0" encoding="utf-8"?>
<pivotTableDefinition xmlns="http://schemas.openxmlformats.org/spreadsheetml/2006/main" xmlns:mc="http://schemas.openxmlformats.org/markup-compatibility/2006" xmlns:xr="http://schemas.microsoft.com/office/spreadsheetml/2014/revision" mc:Ignorable="xr" xr:uid="{B99C00B2-8A71-44B8-900E-F2077617C469}" name="TabellaPivot1" cacheId="12" applyNumberFormats="0" applyBorderFormats="0" applyFontFormats="0" applyPatternFormats="0" applyAlignmentFormats="0" applyWidthHeightFormats="1" dataCaption="Values" updatedVersion="8" minRefreshableVersion="3" itemPrintTitles="1" createdVersion="6" indent="0" outline="1" outlineData="1" multipleFieldFilters="0">
  <location ref="B13:M19" firstHeaderRow="1" firstDataRow="3" firstDataCol="1"/>
  <pivotFields count="4">
    <pivotField axis="axisCol" showAll="0">
      <items count="5">
        <item x="0"/>
        <item x="1"/>
        <item x="2"/>
        <item x="3"/>
        <item t="default"/>
      </items>
    </pivotField>
    <pivotField axis="axisRow" showAll="0">
      <items count="4">
        <item x="0"/>
        <item x="1"/>
        <item x="2"/>
        <item t="default"/>
      </items>
    </pivotField>
    <pivotField axis="axisCol" showAll="0">
      <items count="3">
        <item x="0"/>
        <item x="1"/>
        <item t="default"/>
      </items>
    </pivotField>
    <pivotField dataField="1" numFmtId="164" showAll="0"/>
  </pivotFields>
  <rowFields count="1">
    <field x="1"/>
  </rowFields>
  <rowItems count="4">
    <i>
      <x/>
    </i>
    <i>
      <x v="1"/>
    </i>
    <i>
      <x v="2"/>
    </i>
    <i t="grand">
      <x/>
    </i>
  </rowItems>
  <colFields count="2">
    <field x="2"/>
    <field x="0"/>
  </colFields>
  <colItems count="11">
    <i>
      <x/>
      <x/>
    </i>
    <i r="1">
      <x v="1"/>
    </i>
    <i r="1">
      <x v="2"/>
    </i>
    <i r="1">
      <x v="3"/>
    </i>
    <i t="default">
      <x/>
    </i>
    <i>
      <x v="1"/>
      <x/>
    </i>
    <i r="1">
      <x v="1"/>
    </i>
    <i r="1">
      <x v="2"/>
    </i>
    <i r="1">
      <x v="3"/>
    </i>
    <i t="default">
      <x v="1"/>
    </i>
    <i t="grand">
      <x/>
    </i>
  </colItems>
  <dataFields count="1">
    <dataField name="Somma di Importo" fld="3" baseField="1" baseItem="0" numFmtId="164"/>
  </dataFields>
  <formats count="9">
    <format dxfId="36">
      <pivotArea type="all" dataOnly="0" outline="0" fieldPosition="0"/>
    </format>
    <format dxfId="35">
      <pivotArea outline="0" collapsedLevelsAreSubtotals="1" fieldPosition="0"/>
    </format>
    <format dxfId="34">
      <pivotArea type="origin" dataOnly="0" labelOnly="1" outline="0" fieldPosition="0"/>
    </format>
    <format dxfId="33">
      <pivotArea type="topRight" dataOnly="0" labelOnly="1" outline="0" fieldPosition="0"/>
    </format>
    <format dxfId="32">
      <pivotArea dataOnly="0" labelOnly="1" grandRow="1" outline="0" fieldPosition="0"/>
    </format>
    <format dxfId="31">
      <pivotArea dataOnly="0" labelOnly="1" grandCol="1" outline="0" fieldPosition="0"/>
    </format>
    <format dxfId="30">
      <pivotArea outline="0" collapsedLevelsAreSubtotals="1" fieldPosition="0"/>
    </format>
    <format dxfId="29">
      <pivotArea grandRow="1" grandCol="1" outline="0" collapsedLevelsAreSubtotals="1" fieldPosition="0"/>
    </format>
    <format dxfId="28">
      <pivotArea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4.xml><?xml version="1.0" encoding="utf-8"?>
<pivotTableDefinition xmlns="http://schemas.openxmlformats.org/spreadsheetml/2006/main" xmlns:mc="http://schemas.openxmlformats.org/markup-compatibility/2006" xmlns:xr="http://schemas.microsoft.com/office/spreadsheetml/2014/revision" mc:Ignorable="xr" xr:uid="{AF1136C4-DAF2-4161-86F6-C83DC19F7586}" name="TabellaPivot1" cacheId="13" applyNumberFormats="0" applyBorderFormats="0" applyFontFormats="0" applyPatternFormats="0" applyAlignmentFormats="0" applyWidthHeightFormats="1" dataCaption="Values" updatedVersion="8" minRefreshableVersion="3" itemPrintTitles="1" createdVersion="6" indent="0" outline="1" outlineData="1" multipleFieldFilters="0">
  <location ref="D8:E29" firstHeaderRow="1" firstDataRow="1" firstDataCol="1"/>
  <pivotFields count="4">
    <pivotField axis="axisRow" showAll="0">
      <items count="3">
        <item x="1"/>
        <item x="0"/>
        <item t="default"/>
      </items>
    </pivotField>
    <pivotField axis="axisRow" showAll="0">
      <items count="5">
        <item x="3"/>
        <item x="1"/>
        <item x="2"/>
        <item x="0"/>
        <item t="default"/>
      </items>
    </pivotField>
    <pivotField axis="axisRow" showAll="0">
      <items count="4">
        <item x="1"/>
        <item x="0"/>
        <item x="2"/>
        <item t="default"/>
      </items>
    </pivotField>
    <pivotField dataField="1" numFmtId="164" showAll="0"/>
  </pivotFields>
  <rowFields count="3">
    <field x="1"/>
    <field x="0"/>
    <field x="2"/>
  </rowFields>
  <rowItems count="21">
    <i>
      <x/>
    </i>
    <i r="1">
      <x/>
    </i>
    <i r="2">
      <x/>
    </i>
    <i r="2">
      <x v="1"/>
    </i>
    <i r="2">
      <x v="2"/>
    </i>
    <i>
      <x v="1"/>
    </i>
    <i r="1">
      <x v="1"/>
    </i>
    <i r="2">
      <x/>
    </i>
    <i r="2">
      <x v="1"/>
    </i>
    <i r="2">
      <x v="2"/>
    </i>
    <i>
      <x v="2"/>
    </i>
    <i r="1">
      <x/>
    </i>
    <i r="2">
      <x/>
    </i>
    <i r="2">
      <x v="1"/>
    </i>
    <i r="2">
      <x v="2"/>
    </i>
    <i>
      <x v="3"/>
    </i>
    <i r="1">
      <x v="1"/>
    </i>
    <i r="2">
      <x/>
    </i>
    <i r="2">
      <x v="1"/>
    </i>
    <i r="2">
      <x v="2"/>
    </i>
    <i t="grand">
      <x/>
    </i>
  </rowItems>
  <colItems count="1">
    <i/>
  </colItems>
  <dataFields count="1">
    <dataField name="Somma di Importo" fld="3" baseField="2" baseItem="0" numFmtId="164"/>
  </dataFields>
  <formats count="4">
    <format dxfId="21">
      <pivotArea outline="0" collapsedLevelsAreSubtotals="1" fieldPosition="0"/>
    </format>
    <format dxfId="20">
      <pivotArea outline="0" collapsedLevelsAreSubtotals="1" fieldPosition="0"/>
    </format>
    <format dxfId="19">
      <pivotArea grandRow="1" outline="0" collapsedLevelsAreSubtotals="1" fieldPosition="0"/>
    </format>
    <format dxfId="18">
      <pivotArea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Tabella pivot con un campo riga Acquirente che suddivide i valori Importo nella tabella Spese12 e genera i valori del campo Somma di Importo" hideValuesRow="1"/>
    </ext>
    <ext xmlns:xpdl="http://schemas.microsoft.com/office/spreadsheetml/2016/pivotdefaultlayout" uri="{747A6164-185A-40DC-8AA5-F01512510D54}">
      <xpdl:pivotTableDefinition16/>
    </ext>
  </extLst>
</pivotTableDefinition>
</file>

<file path=xl/pivotTables/pivotTable15.xml><?xml version="1.0" encoding="utf-8"?>
<pivotTableDefinition xmlns="http://schemas.openxmlformats.org/spreadsheetml/2006/main" xmlns:mc="http://schemas.openxmlformats.org/markup-compatibility/2006" xmlns:xr="http://schemas.microsoft.com/office/spreadsheetml/2014/revision" mc:Ignorable="xr" xr:uid="{381D75B6-B74B-4291-B483-BFB1B53585F1}" name="TabellaPivot1" cacheId="14" applyNumberFormats="0" applyBorderFormats="0" applyFontFormats="0" applyPatternFormats="0" applyAlignmentFormats="0" applyWidthHeightFormats="1" dataCaption="Values" updatedVersion="8" minRefreshableVersion="3" itemPrintTitles="1" createdVersion="6" indent="0" outline="1" outlineData="1" multipleFieldFilters="0">
  <location ref="B12:C17" firstHeaderRow="1" firstDataRow="1" firstDataCol="1"/>
  <pivotFields count="4">
    <pivotField axis="axisRow" showAll="0">
      <items count="5">
        <item x="3"/>
        <item x="1"/>
        <item x="2"/>
        <item x="0"/>
        <item t="default"/>
      </items>
    </pivotField>
    <pivotField showAll="0"/>
    <pivotField showAll="0"/>
    <pivotField dataField="1" numFmtId="170" showAll="0"/>
  </pivotFields>
  <rowFields count="1">
    <field x="0"/>
  </rowFields>
  <rowItems count="5">
    <i>
      <x/>
    </i>
    <i>
      <x v="1"/>
    </i>
    <i>
      <x v="2"/>
    </i>
    <i>
      <x v="3"/>
    </i>
    <i t="grand">
      <x/>
    </i>
  </rowItems>
  <colItems count="1">
    <i/>
  </colItems>
  <dataFields count="1">
    <dataField name="Somma di Unità vendute" fld="3" baseField="0" baseItem="0" numFmtId="17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6.xml><?xml version="1.0" encoding="utf-8"?>
<pivotTableDefinition xmlns="http://schemas.openxmlformats.org/spreadsheetml/2006/main" xmlns:mc="http://schemas.openxmlformats.org/markup-compatibility/2006" xmlns:xr="http://schemas.microsoft.com/office/spreadsheetml/2014/revision" mc:Ignorable="xr" xr:uid="{9C8850AD-2369-421C-938A-9BBDE4184E27}" name="Somma di Unità vendute" cacheId="14" applyNumberFormats="0" applyBorderFormats="0" applyFontFormats="0" applyPatternFormats="0" applyAlignmentFormats="0" applyWidthHeightFormats="1" dataCaption="Values" updatedVersion="8" minRefreshableVersion="3" itemPrintTitles="1" createdVersion="6" indent="0" outline="1" outlineData="1" multipleFieldFilters="0">
  <location ref="B13:B14" firstHeaderRow="1" firstDataRow="1" firstDataCol="0"/>
  <pivotFields count="4">
    <pivotField showAll="0"/>
    <pivotField showAll="0"/>
    <pivotField showAll="0"/>
    <pivotField dataField="1" numFmtId="170" showAll="0"/>
  </pivotFields>
  <rowItems count="1">
    <i/>
  </rowItems>
  <colItems count="1">
    <i/>
  </colItems>
  <dataFields count="1">
    <dataField name="Somma di Unità vendute" fld="3" baseField="0" baseItem="1251724855" numFmtId="170"/>
  </dataFields>
  <formats count="3">
    <format dxfId="5">
      <pivotArea outline="0" collapsedLevelsAreSubtotals="1" fieldPosition="0"/>
    </format>
    <format dxfId="4">
      <pivotArea outline="0" collapsedLevelsAreSubtotals="1" fieldPosition="0"/>
    </format>
    <format dxfId="3">
      <pivotArea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7.xml><?xml version="1.0" encoding="utf-8"?>
<pivotTableDefinition xmlns="http://schemas.openxmlformats.org/spreadsheetml/2006/main" xmlns:mc="http://schemas.openxmlformats.org/markup-compatibility/2006" xmlns:xr="http://schemas.microsoft.com/office/spreadsheetml/2014/revision" mc:Ignorable="xr" xr:uid="{F4BC4263-13FA-4AAE-9D24-D6665953DC9A}" name="TabellaPivot1" cacheId="14" applyNumberFormats="0" applyBorderFormats="0" applyFontFormats="0" applyPatternFormats="0" applyAlignmentFormats="0" applyWidthHeightFormats="1" dataCaption="Values" updatedVersion="8" minRefreshableVersion="3" itemPrintTitles="1" createdVersion="6" indent="0" outline="1" outlineData="1" multipleFieldFilters="0">
  <location ref="B13:B14" firstHeaderRow="1" firstDataRow="1" firstDataCol="0"/>
  <pivotFields count="4">
    <pivotField showAll="0"/>
    <pivotField showAll="0"/>
    <pivotField showAll="0"/>
    <pivotField dataField="1" numFmtId="170" showAll="0"/>
  </pivotFields>
  <rowItems count="1">
    <i/>
  </rowItems>
  <colItems count="1">
    <i/>
  </colItems>
  <dataFields count="1">
    <dataField name="Somma di Unità vendute" fld="3" baseField="0" baseItem="1251724855" numFmtId="170"/>
  </dataFields>
  <formats count="3">
    <format dxfId="2">
      <pivotArea outline="0" collapsedLevelsAreSubtotals="1" fieldPosition="0"/>
    </format>
    <format dxfId="1">
      <pivotArea outline="0" collapsedLevelsAreSubtotals="1" fieldPosition="0"/>
    </format>
    <format dxfId="0">
      <pivotArea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8.xml><?xml version="1.0" encoding="utf-8"?>
<pivotTableDefinition xmlns="http://schemas.openxmlformats.org/spreadsheetml/2006/main" xmlns:mc="http://schemas.openxmlformats.org/markup-compatibility/2006" xmlns:xr="http://schemas.microsoft.com/office/spreadsheetml/2014/revision" mc:Ignorable="xr" xr:uid="{5842D93A-6779-42A5-B7DD-9BCFAF559952}" name="Somma di Unità vendute" cacheId="14" applyNumberFormats="0" applyBorderFormats="0" applyFontFormats="0" applyPatternFormats="0" applyAlignmentFormats="0" applyWidthHeightFormats="1" dataCaption="Values" updatedVersion="8" minRefreshableVersion="3" itemPrintTitles="1" createdVersion="6" indent="0" outline="1" outlineData="1" multipleFieldFilters="0">
  <location ref="B13:R16" firstHeaderRow="1" firstDataRow="3" firstDataCol="1"/>
  <pivotFields count="4">
    <pivotField axis="axisCol" showAll="0">
      <items count="5">
        <item x="3"/>
        <item x="1"/>
        <item x="2"/>
        <item x="0"/>
        <item t="default"/>
      </items>
    </pivotField>
    <pivotField axis="axisCol" showAll="0">
      <items count="4">
        <item x="2"/>
        <item x="1"/>
        <item x="0"/>
        <item t="default"/>
      </items>
    </pivotField>
    <pivotField showAll="0"/>
    <pivotField dataField="1" numFmtId="170" showAll="0"/>
  </pivotFields>
  <rowItems count="1">
    <i/>
  </rowItems>
  <colFields count="2">
    <field x="1"/>
    <field x="0"/>
  </colFields>
  <colItems count="16">
    <i>
      <x/>
      <x/>
    </i>
    <i r="1">
      <x v="1"/>
    </i>
    <i r="1">
      <x v="2"/>
    </i>
    <i r="1">
      <x v="3"/>
    </i>
    <i t="default">
      <x/>
    </i>
    <i>
      <x v="1"/>
      <x/>
    </i>
    <i r="1">
      <x v="1"/>
    </i>
    <i r="1">
      <x v="2"/>
    </i>
    <i r="1">
      <x v="3"/>
    </i>
    <i t="default">
      <x v="1"/>
    </i>
    <i>
      <x v="2"/>
      <x/>
    </i>
    <i r="1">
      <x v="1"/>
    </i>
    <i r="1">
      <x v="2"/>
    </i>
    <i r="1">
      <x v="3"/>
    </i>
    <i t="default">
      <x v="2"/>
    </i>
    <i t="grand">
      <x/>
    </i>
  </colItems>
  <dataFields count="1">
    <dataField name="Somma di Unità vendute" fld="3" baseField="0" baseItem="0" numFmtId="17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9.xml><?xml version="1.0" encoding="utf-8"?>
<pivotTableDefinition xmlns="http://schemas.openxmlformats.org/spreadsheetml/2006/main" xmlns:mc="http://schemas.openxmlformats.org/markup-compatibility/2006" xmlns:xr="http://schemas.microsoft.com/office/spreadsheetml/2014/revision" mc:Ignorable="xr" xr:uid="{2C02E54F-CA64-4974-A294-E7B490B7B5FC}" name="Somma di Unità vendute" cacheId="14" applyNumberFormats="0" applyBorderFormats="0" applyFontFormats="0" applyPatternFormats="0" applyAlignmentFormats="0" applyWidthHeightFormats="1" dataCaption="Values" updatedVersion="8" minRefreshableVersion="3" itemPrintTitles="1" createdVersion="6" indent="0" outline="1" outlineData="1" multipleFieldFilters="0">
  <location ref="B13:B14" firstHeaderRow="1" firstDataRow="1" firstDataCol="0"/>
  <pivotFields count="4">
    <pivotField showAll="0"/>
    <pivotField showAll="0"/>
    <pivotField showAll="0"/>
    <pivotField dataField="1" numFmtId="170" showAll="0"/>
  </pivotFields>
  <rowItems count="1">
    <i/>
  </rowItems>
  <colItems count="1">
    <i/>
  </colItems>
  <dataFields count="1">
    <dataField name="Somma di Unità vendute" fld="3" baseField="0" baseItem="1251724855" numFmtId="17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669C5A8F-0D8B-4CC7-9D50-D65A5C290CEF}" name="tbl_2.1" cacheId="1" applyNumberFormats="0" applyBorderFormats="0" applyFontFormats="0" applyPatternFormats="0" applyAlignmentFormats="0" applyWidthHeightFormats="1" dataCaption="Values" updatedVersion="8" minRefreshableVersion="3" itemPrintTitles="1" createdVersion="6" indent="0" compact="0" compactData="0" multipleFieldFilters="0">
  <location ref="F11:G15" firstHeaderRow="1" firstDataRow="1" firstDataCol="1"/>
  <pivotFields count="4">
    <pivotField compact="0" numFmtId="169" outline="0" showAll="0"/>
    <pivotField axis="axisRow" compact="0" outline="0" showAll="0">
      <items count="4">
        <item x="0"/>
        <item x="2"/>
        <item x="1"/>
        <item t="default"/>
      </items>
    </pivotField>
    <pivotField compact="0" outline="0" showAll="0"/>
    <pivotField dataField="1" compact="0" numFmtId="168" outline="0" showAll="0"/>
  </pivotFields>
  <rowFields count="1">
    <field x="1"/>
  </rowFields>
  <rowItems count="4">
    <i>
      <x/>
    </i>
    <i>
      <x v="1"/>
    </i>
    <i>
      <x v="2"/>
    </i>
    <i t="grand">
      <x/>
    </i>
  </rowItems>
  <colItems count="1">
    <i/>
  </colItems>
  <dataFields count="1">
    <dataField name="Somma di Importo" fld="3" baseField="1" baseItem="1" numFmtId="164"/>
  </dataFields>
  <formats count="4">
    <format dxfId="167">
      <pivotArea outline="0" collapsedLevelsAreSubtotals="1" fieldPosition="0"/>
    </format>
    <format dxfId="166">
      <pivotArea outline="0" collapsedLevelsAreSubtotals="1" fieldPosition="0"/>
    </format>
    <format dxfId="165">
      <pivotArea grandRow="1" outline="0" collapsedLevelsAreSubtotals="1" fieldPosition="0"/>
    </format>
    <format dxfId="164">
      <pivotArea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Tabella pivot con un campo riga Acquirente che suddivide i valori Importo nella tabella Spese12 e genera i valori del campo Somma di Importo"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CA4E62-9158-4997-8291-7C096AC5BF33}" name="TabellaPivot1" cacheId="2" applyNumberFormats="0" applyBorderFormats="0" applyFontFormats="0" applyPatternFormats="0" applyAlignmentFormats="0" applyWidthHeightFormats="1" dataCaption="Values" updatedVersion="8" minRefreshableVersion="3" itemPrintTitles="1" createdVersion="6" indent="0" compact="0" compactData="0" multipleFieldFilters="0">
  <location ref="F11:G15" firstHeaderRow="1" firstDataRow="1" firstDataCol="1"/>
  <pivotFields count="4">
    <pivotField compact="0" numFmtId="169" outline="0" showAll="0"/>
    <pivotField axis="axisRow" compact="0" outline="0" showAll="0">
      <items count="4">
        <item x="0"/>
        <item x="2"/>
        <item x="1"/>
        <item t="default"/>
      </items>
    </pivotField>
    <pivotField compact="0" outline="0" showAll="0"/>
    <pivotField dataField="1" compact="0" numFmtId="168" outline="0" showAll="0"/>
  </pivotFields>
  <rowFields count="1">
    <field x="1"/>
  </rowFields>
  <rowItems count="4">
    <i>
      <x/>
    </i>
    <i>
      <x v="1"/>
    </i>
    <i>
      <x v="2"/>
    </i>
    <i t="grand">
      <x/>
    </i>
  </rowItems>
  <colItems count="1">
    <i/>
  </colItems>
  <dataFields count="1">
    <dataField name="Somma di Importo" fld="3" baseField="1" baseItem="1" numFmtId="164"/>
  </dataFields>
  <formats count="4">
    <format dxfId="156">
      <pivotArea outline="0" collapsedLevelsAreSubtotals="1" fieldPosition="0"/>
    </format>
    <format dxfId="155">
      <pivotArea outline="0" collapsedLevelsAreSubtotals="1" fieldPosition="0"/>
    </format>
    <format dxfId="154">
      <pivotArea grandRow="1" outline="0" collapsedLevelsAreSubtotals="1" fieldPosition="0"/>
    </format>
    <format dxfId="153">
      <pivotArea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Tabella pivot con un campo riga Acquirente che suddivide i valori Importo nella tabella Spese12 e genera i valori del campo Somma di Importo"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283E1415-866B-4C21-B151-6A39B56ABA10}" name="TabellaPivot1" cacheId="3" applyNumberFormats="0" applyBorderFormats="0" applyFontFormats="0" applyPatternFormats="0" applyAlignmentFormats="0" applyWidthHeightFormats="1" dataCaption="Values" updatedVersion="8" minRefreshableVersion="3" itemPrintTitles="1" createdVersion="6" indent="0" compact="0" compactData="0" multipleFieldFilters="0">
  <location ref="C10:I15" firstHeaderRow="1" firstDataRow="2" firstDataCol="1"/>
  <pivotFields count="4">
    <pivotField compact="0" numFmtId="16" outline="0" showAll="0"/>
    <pivotField axis="axisRow" compact="0" outline="0" showAll="0">
      <items count="4">
        <item x="0"/>
        <item x="2"/>
        <item x="1"/>
        <item t="default"/>
      </items>
    </pivotField>
    <pivotField axis="axisCol" compact="0" outline="0" showAll="0">
      <items count="6">
        <item x="1"/>
        <item x="3"/>
        <item x="4"/>
        <item x="2"/>
        <item x="0"/>
        <item t="default"/>
      </items>
    </pivotField>
    <pivotField dataField="1" compact="0" numFmtId="164" outline="0" showAll="0"/>
  </pivotFields>
  <rowFields count="1">
    <field x="1"/>
  </rowFields>
  <rowItems count="4">
    <i>
      <x/>
    </i>
    <i>
      <x v="1"/>
    </i>
    <i>
      <x v="2"/>
    </i>
    <i t="grand">
      <x/>
    </i>
  </rowItems>
  <colFields count="1">
    <field x="2"/>
  </colFields>
  <colItems count="6">
    <i>
      <x/>
    </i>
    <i>
      <x v="1"/>
    </i>
    <i>
      <x v="2"/>
    </i>
    <i>
      <x v="3"/>
    </i>
    <i>
      <x v="4"/>
    </i>
    <i t="grand">
      <x/>
    </i>
  </colItems>
  <dataFields count="1">
    <dataField name="Somma di Importo" fld="3" baseField="1" baseItem="1" numFmtId="164"/>
  </dataFields>
  <formats count="4">
    <format dxfId="145">
      <pivotArea outline="0" collapsedLevelsAreSubtotals="1" fieldPosition="0"/>
    </format>
    <format dxfId="144">
      <pivotArea outline="0" collapsedLevelsAreSubtotals="1" fieldPosition="0"/>
    </format>
    <format dxfId="143">
      <pivotArea grandRow="1" grandCol="1" outline="0" collapsedLevelsAreSubtotals="1" fieldPosition="0"/>
    </format>
    <format dxfId="142">
      <pivotArea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Tabella pivot con un campo riga Acquirente che suddivide i valori Importo nella tabella Spese12 e genera i valori del campo Somma di Importo"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6CEF00E6-0539-4330-B1A3-AEE57E5378BB}" name="TabellaPivot3" cacheId="4" applyNumberFormats="0" applyBorderFormats="0" applyFontFormats="0" applyPatternFormats="0" applyAlignmentFormats="0" applyWidthHeightFormats="1" dataCaption="Values" updatedVersion="8" minRefreshableVersion="3" itemPrintTitles="1" createdVersion="6" indent="0" compact="0" compactData="0" multipleFieldFilters="0">
  <location ref="C10:I15" firstHeaderRow="1" firstDataRow="2" firstDataCol="1"/>
  <pivotFields count="4">
    <pivotField compact="0" numFmtId="16" outline="0" showAll="0"/>
    <pivotField axis="axisRow" compact="0" outline="0" showAll="0">
      <items count="4">
        <item x="0"/>
        <item x="2"/>
        <item x="1"/>
        <item t="default"/>
      </items>
    </pivotField>
    <pivotField axis="axisCol" compact="0" outline="0" showAll="0">
      <items count="6">
        <item x="1"/>
        <item x="0"/>
        <item x="3"/>
        <item x="4"/>
        <item x="2"/>
        <item t="default"/>
      </items>
    </pivotField>
    <pivotField dataField="1" compact="0" numFmtId="164" outline="0" showAll="0"/>
  </pivotFields>
  <rowFields count="1">
    <field x="1"/>
  </rowFields>
  <rowItems count="4">
    <i>
      <x/>
    </i>
    <i>
      <x v="1"/>
    </i>
    <i>
      <x v="2"/>
    </i>
    <i t="grand">
      <x/>
    </i>
  </rowItems>
  <colFields count="1">
    <field x="2"/>
  </colFields>
  <colItems count="6">
    <i>
      <x/>
    </i>
    <i>
      <x v="1"/>
    </i>
    <i>
      <x v="2"/>
    </i>
    <i>
      <x v="3"/>
    </i>
    <i>
      <x v="4"/>
    </i>
    <i t="grand">
      <x/>
    </i>
  </colItems>
  <dataFields count="1">
    <dataField name="Somma di Importo" fld="3" baseField="1" baseItem="0" numFmtId="164"/>
  </dataFields>
  <formats count="2">
    <format dxfId="134">
      <pivotArea grandRow="1" grandCol="1" outline="0" collapsedLevelsAreSubtotals="1" fieldPosition="0"/>
    </format>
    <format dxfId="133">
      <pivotArea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8ABF0F78-439E-40CD-9B43-780B278C352F}" name="TabellaPivot1" cacheId="5" applyNumberFormats="0" applyBorderFormats="0" applyFontFormats="0" applyPatternFormats="0" applyAlignmentFormats="0" applyWidthHeightFormats="1" dataCaption="Values" grandTotalCaption="Totale complessivo" updatedVersion="8" minRefreshableVersion="3" itemPrintTitles="1" createdVersion="6" indent="0" compact="0" compactData="0" multipleFieldFilters="0">
  <location ref="B13:C17" firstHeaderRow="1" firstDataRow="1" firstDataCol="1"/>
  <pivotFields count="4">
    <pivotField compact="0" numFmtId="16" outline="0" showAll="0"/>
    <pivotField axis="axisRow" compact="0" outline="0" showAll="0">
      <items count="4">
        <item x="0"/>
        <item x="2"/>
        <item x="1"/>
        <item t="default"/>
      </items>
    </pivotField>
    <pivotField compact="0" outline="0" showAll="0"/>
    <pivotField dataField="1" compact="0" numFmtId="164" outline="0" showAll="0"/>
  </pivotFields>
  <rowFields count="1">
    <field x="1"/>
  </rowFields>
  <rowItems count="4">
    <i>
      <x/>
    </i>
    <i>
      <x v="1"/>
    </i>
    <i>
      <x v="2"/>
    </i>
    <i t="grand">
      <x/>
    </i>
  </rowItems>
  <colItems count="1">
    <i/>
  </colItems>
  <dataFields count="1">
    <dataField name="Somma di Importo" fld="3" baseField="1" baseItem="0" numFmtId="164"/>
  </dataFields>
  <formats count="4">
    <format dxfId="126">
      <pivotArea outline="0" collapsedLevelsAreSubtotals="1" fieldPosition="0"/>
    </format>
    <format dxfId="125">
      <pivotArea outline="0" collapsedLevelsAreSubtotals="1" fieldPosition="0"/>
    </format>
    <format dxfId="124">
      <pivotArea grandRow="1" outline="0" collapsedLevelsAreSubtotals="1" fieldPosition="0"/>
    </format>
    <format dxfId="123">
      <pivotArea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Tabella pivot con un campo riga Acquirente che suddivide i valori Importo nella tabella Spese12 e genera i valori del campo Somma di Importo"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66AA592F-459F-4BB0-9D86-F48B54FDCA4A}" name="TabellaPivot4" cacheId="6" applyNumberFormats="0" applyBorderFormats="0" applyFontFormats="0" applyPatternFormats="0" applyAlignmentFormats="0" applyWidthHeightFormats="1" dataCaption="Values" updatedVersion="8" minRefreshableVersion="3" itemPrintTitles="1" createdVersion="6" indent="0" compact="0" compactData="0" multipleFieldFilters="0">
  <location ref="C9:I14" firstHeaderRow="1" firstDataRow="2" firstDataCol="1"/>
  <pivotFields count="4">
    <pivotField compact="0" numFmtId="16" outline="0" showAll="0"/>
    <pivotField axis="axisRow" compact="0" outline="0" showAll="0">
      <items count="4">
        <item x="0"/>
        <item x="2"/>
        <item x="1"/>
        <item t="default"/>
      </items>
    </pivotField>
    <pivotField axis="axisCol" compact="0" outline="0" showAll="0">
      <items count="6">
        <item x="1"/>
        <item x="0"/>
        <item x="3"/>
        <item x="4"/>
        <item x="2"/>
        <item t="default"/>
      </items>
    </pivotField>
    <pivotField dataField="1" compact="0" numFmtId="164" outline="0" showAll="0"/>
  </pivotFields>
  <rowFields count="1">
    <field x="1"/>
  </rowFields>
  <rowItems count="4">
    <i>
      <x/>
    </i>
    <i>
      <x v="1"/>
    </i>
    <i>
      <x v="2"/>
    </i>
    <i t="grand">
      <x/>
    </i>
  </rowItems>
  <colFields count="1">
    <field x="2"/>
  </colFields>
  <colItems count="6">
    <i>
      <x/>
    </i>
    <i>
      <x v="1"/>
    </i>
    <i>
      <x v="2"/>
    </i>
    <i>
      <x v="3"/>
    </i>
    <i>
      <x v="4"/>
    </i>
    <i t="grand">
      <x/>
    </i>
  </colItems>
  <dataFields count="1">
    <dataField name="Somma di Importo" fld="3" baseField="1" baseItem="0" numFmtId="164"/>
  </dataFields>
  <formats count="18">
    <format dxfId="116">
      <pivotArea type="origin" dataOnly="0" labelOnly="1" outline="0" fieldPosition="0"/>
    </format>
    <format dxfId="115">
      <pivotArea type="origin" dataOnly="0" labelOnly="1" outline="0" fieldPosition="0"/>
    </format>
    <format dxfId="114">
      <pivotArea type="topRight" dataOnly="0" labelOnly="1" outline="0" offset="E1" fieldPosition="0"/>
    </format>
    <format dxfId="113">
      <pivotArea type="topRight" dataOnly="0" labelOnly="1" outline="0" offset="A1:D1" fieldPosition="0"/>
    </format>
    <format dxfId="112">
      <pivotArea dataOnly="0" labelOnly="1" grandCol="1" outline="0" fieldPosition="0"/>
    </format>
    <format dxfId="111">
      <pivotArea dataOnly="0" labelOnly="1" grandCol="1" outline="0" fieldPosition="0"/>
    </format>
    <format dxfId="110">
      <pivotArea grandRow="1" grandCol="1" outline="0" collapsedLevelsAreSubtotals="1" fieldPosition="0"/>
    </format>
    <format dxfId="109">
      <pivotArea dataOnly="0" labelOnly="1" grandRow="1" outline="0" fieldPosition="0"/>
    </format>
    <format dxfId="108">
      <pivotArea grandRow="1" grandCol="1" outline="0" collapsedLevelsAreSubtotals="1" fieldPosition="0"/>
    </format>
    <format dxfId="107">
      <pivotArea grandRow="1" grandCol="1" outline="0" collapsedLevelsAreSubtotals="1" fieldPosition="0"/>
    </format>
    <format dxfId="106">
      <pivotArea outline="0" fieldPosition="0">
        <references count="1">
          <reference field="4294967294" count="1">
            <x v="0"/>
          </reference>
        </references>
      </pivotArea>
    </format>
    <format dxfId="105">
      <pivotArea field="1" grandCol="1" outline="0" collapsedLevelsAreSubtotals="1" axis="axisRow" fieldPosition="0">
        <references count="1">
          <reference field="1" count="0" selected="0"/>
        </references>
      </pivotArea>
    </format>
    <format dxfId="104">
      <pivotArea field="2" grandRow="1" outline="0" collapsedLevelsAreSubtotals="1" axis="axisCol" fieldPosition="0">
        <references count="1">
          <reference field="2" count="0" selected="0"/>
        </references>
      </pivotArea>
    </format>
    <format dxfId="103">
      <pivotArea field="1" type="button" dataOnly="0" labelOnly="1" outline="0" axis="axisRow" fieldPosition="0"/>
    </format>
    <format dxfId="102">
      <pivotArea dataOnly="0" labelOnly="1" outline="0" fieldPosition="0">
        <references count="1">
          <reference field="1" count="0"/>
        </references>
      </pivotArea>
    </format>
    <format dxfId="101">
      <pivotArea outline="0" collapsedLevelsAreSubtotals="1" fieldPosition="0">
        <references count="2">
          <reference field="1" count="0" selected="0"/>
          <reference field="2" count="0" selected="0"/>
        </references>
      </pivotArea>
    </format>
    <format dxfId="100">
      <pivotArea field="2" type="button" dataOnly="0" labelOnly="1" outline="0" axis="axisCol" fieldPosition="0"/>
    </format>
    <format dxfId="99">
      <pivotArea dataOnly="0" labelOnly="1" outline="0" fieldPosition="0">
        <references count="1">
          <reference field="2"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49287337-3D38-488E-992E-87DFC8927CAC}" name="TabellaPivot1" cacheId="7" applyNumberFormats="0" applyBorderFormats="0" applyFontFormats="0" applyPatternFormats="0" applyAlignmentFormats="0" applyWidthHeightFormats="1" dataCaption="Values" updatedVersion="8" minRefreshableVersion="3" itemPrintTitles="1" createdVersion="6" indent="0" compact="0" compactData="0" multipleFieldFilters="0">
  <location ref="C10:X15" firstHeaderRow="1" firstDataRow="2" firstDataCol="1"/>
  <pivotFields count="5">
    <pivotField compact="0" numFmtId="167" outline="0" showAll="0">
      <items count="369">
        <item x="41"/>
        <item x="42"/>
        <item x="43"/>
        <item x="44"/>
        <item x="45"/>
        <item x="46"/>
        <item x="47"/>
        <item x="48"/>
        <item x="49"/>
        <item x="50"/>
        <item x="51"/>
        <item x="52"/>
        <item x="53"/>
        <item x="54"/>
        <item x="55"/>
        <item x="56"/>
        <item x="57"/>
        <item x="58"/>
        <item x="59"/>
        <item x="60"/>
        <item x="70"/>
        <item x="71"/>
        <item x="72"/>
        <item x="73"/>
        <item x="74"/>
        <item x="75"/>
        <item x="76"/>
        <item x="77"/>
        <item x="78"/>
        <item x="79"/>
        <item x="80"/>
        <item x="81"/>
        <item x="82"/>
        <item x="83"/>
        <item x="84"/>
        <item x="85"/>
        <item x="86"/>
        <item x="87"/>
        <item x="88"/>
        <item x="89"/>
        <item x="90"/>
        <item x="91"/>
        <item x="101"/>
        <item x="102"/>
        <item x="103"/>
        <item x="104"/>
        <item x="105"/>
        <item x="106"/>
        <item x="107"/>
        <item x="108"/>
        <item x="109"/>
        <item x="110"/>
        <item x="111"/>
        <item x="112"/>
        <item x="113"/>
        <item x="114"/>
        <item x="115"/>
        <item x="116"/>
        <item x="117"/>
        <item x="118"/>
        <item x="119"/>
        <item x="120"/>
        <item x="121"/>
        <item x="315"/>
        <item x="316"/>
        <item x="317"/>
        <item x="318"/>
        <item x="319"/>
        <item x="320"/>
        <item x="321"/>
        <item x="322"/>
        <item x="323"/>
        <item x="324"/>
        <item x="325"/>
        <item x="326"/>
        <item x="327"/>
        <item x="328"/>
        <item x="329"/>
        <item x="330"/>
        <item x="331"/>
        <item x="332"/>
        <item x="333"/>
        <item x="334"/>
        <item x="33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61"/>
        <item x="62"/>
        <item x="63"/>
        <item x="64"/>
        <item x="65"/>
        <item x="66"/>
        <item x="67"/>
        <item x="68"/>
        <item x="69"/>
        <item x="92"/>
        <item x="93"/>
        <item x="94"/>
        <item x="95"/>
        <item x="96"/>
        <item x="97"/>
        <item x="98"/>
        <item x="99"/>
        <item x="100"/>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axis="axisRow" compact="0" outline="0" showAll="0">
      <items count="4">
        <item x="2"/>
        <item x="1"/>
        <item x="0"/>
        <item t="default"/>
      </items>
    </pivotField>
    <pivotField axis="axisCol" compact="0" outline="0" showAll="0">
      <items count="21">
        <item x="12"/>
        <item x="17"/>
        <item x="19"/>
        <item x="18"/>
        <item x="4"/>
        <item x="1"/>
        <item x="11"/>
        <item x="6"/>
        <item x="16"/>
        <item x="15"/>
        <item x="10"/>
        <item x="2"/>
        <item x="8"/>
        <item x="5"/>
        <item x="3"/>
        <item x="9"/>
        <item x="13"/>
        <item x="14"/>
        <item x="0"/>
        <item x="7"/>
        <item t="default"/>
      </items>
    </pivotField>
    <pivotField dataField="1" compact="0" numFmtId="164" outline="0" showAll="0"/>
    <pivotField compact="0" outline="0" showAll="0">
      <items count="15">
        <item sd="0" x="0"/>
        <item sd="0" x="1"/>
        <item sd="0" x="2"/>
        <item sd="0" x="3"/>
        <item sd="0" x="4"/>
        <item sd="0" x="5"/>
        <item sd="0" x="6"/>
        <item sd="0" x="7"/>
        <item sd="0" x="8"/>
        <item sd="0" x="9"/>
        <item sd="0" x="10"/>
        <item sd="0" x="11"/>
        <item sd="0" x="12"/>
        <item sd="0" x="13"/>
        <item t="default"/>
      </items>
    </pivotField>
  </pivotFields>
  <rowFields count="1">
    <field x="1"/>
  </rowFields>
  <rowItems count="4">
    <i>
      <x/>
    </i>
    <i>
      <x v="1"/>
    </i>
    <i>
      <x v="2"/>
    </i>
    <i t="grand">
      <x/>
    </i>
  </rowItems>
  <colFields count="1">
    <field x="2"/>
  </colFields>
  <colItems count="21">
    <i>
      <x/>
    </i>
    <i>
      <x v="1"/>
    </i>
    <i>
      <x v="2"/>
    </i>
    <i>
      <x v="3"/>
    </i>
    <i>
      <x v="4"/>
    </i>
    <i>
      <x v="5"/>
    </i>
    <i>
      <x v="6"/>
    </i>
    <i>
      <x v="7"/>
    </i>
    <i>
      <x v="8"/>
    </i>
    <i>
      <x v="9"/>
    </i>
    <i>
      <x v="10"/>
    </i>
    <i>
      <x v="11"/>
    </i>
    <i>
      <x v="12"/>
    </i>
    <i>
      <x v="13"/>
    </i>
    <i>
      <x v="14"/>
    </i>
    <i>
      <x v="15"/>
    </i>
    <i>
      <x v="16"/>
    </i>
    <i>
      <x v="17"/>
    </i>
    <i>
      <x v="18"/>
    </i>
    <i>
      <x v="19"/>
    </i>
    <i t="grand">
      <x/>
    </i>
  </colItems>
  <dataFields count="1">
    <dataField name="Somma di Importo" fld="3" baseField="1" baseItem="0" numFmtId="164"/>
  </dataFields>
  <formats count="4">
    <format dxfId="92">
      <pivotArea outline="0" collapsedLevelsAreSubtotals="1" fieldPosition="0"/>
    </format>
    <format dxfId="91">
      <pivotArea outline="0" collapsedLevelsAreSubtotals="1" fieldPosition="0"/>
    </format>
    <format dxfId="90">
      <pivotArea grandRow="1" grandCol="1" outline="0" collapsedLevelsAreSubtotals="1" fieldPosition="0"/>
    </format>
    <format dxfId="89">
      <pivotArea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Tabella pivot con un campo riga Acquirente che suddivide i valori Importo nella tabella Spese12 e genera i valori del campo Somma di Importo"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F13F00C9-C2F6-4168-9D46-F775801C1119}" name="TabellaPivot1" cacheId="8" applyNumberFormats="0" applyBorderFormats="0" applyFontFormats="0" applyPatternFormats="0" applyAlignmentFormats="0" applyWidthHeightFormats="1" dataCaption="Values" updatedVersion="8" minRefreshableVersion="3" itemPrintTitles="1" createdVersion="6" indent="0" outline="1" outlineData="1" multipleFieldFilters="0">
  <location ref="D8:E32" firstHeaderRow="1" firstDataRow="1" firstDataCol="1"/>
  <pivotFields count="5">
    <pivotField numFmtId="169" showAll="0">
      <items count="369">
        <item x="41"/>
        <item x="42"/>
        <item x="43"/>
        <item x="44"/>
        <item x="45"/>
        <item x="46"/>
        <item x="47"/>
        <item x="48"/>
        <item x="49"/>
        <item x="50"/>
        <item x="51"/>
        <item x="52"/>
        <item x="53"/>
        <item x="54"/>
        <item x="55"/>
        <item x="56"/>
        <item x="57"/>
        <item x="58"/>
        <item x="59"/>
        <item x="60"/>
        <item x="70"/>
        <item x="71"/>
        <item x="72"/>
        <item x="73"/>
        <item x="74"/>
        <item x="75"/>
        <item x="76"/>
        <item x="77"/>
        <item x="78"/>
        <item x="79"/>
        <item x="80"/>
        <item x="81"/>
        <item x="82"/>
        <item x="83"/>
        <item x="84"/>
        <item x="85"/>
        <item x="86"/>
        <item x="87"/>
        <item x="88"/>
        <item x="89"/>
        <item x="90"/>
        <item x="91"/>
        <item x="101"/>
        <item x="102"/>
        <item x="103"/>
        <item x="104"/>
        <item x="105"/>
        <item x="106"/>
        <item x="107"/>
        <item x="108"/>
        <item x="109"/>
        <item x="110"/>
        <item x="111"/>
        <item x="112"/>
        <item x="113"/>
        <item x="114"/>
        <item x="115"/>
        <item x="116"/>
        <item x="117"/>
        <item x="118"/>
        <item x="119"/>
        <item x="120"/>
        <item x="121"/>
        <item x="315"/>
        <item x="316"/>
        <item x="317"/>
        <item x="318"/>
        <item x="319"/>
        <item x="320"/>
        <item x="321"/>
        <item x="322"/>
        <item x="323"/>
        <item x="324"/>
        <item x="325"/>
        <item x="326"/>
        <item x="327"/>
        <item x="328"/>
        <item x="329"/>
        <item x="330"/>
        <item x="331"/>
        <item x="332"/>
        <item x="333"/>
        <item x="334"/>
        <item x="33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61"/>
        <item x="62"/>
        <item x="63"/>
        <item x="64"/>
        <item x="65"/>
        <item x="66"/>
        <item x="67"/>
        <item x="68"/>
        <item x="69"/>
        <item x="92"/>
        <item x="93"/>
        <item x="94"/>
        <item x="95"/>
        <item x="96"/>
        <item x="97"/>
        <item x="98"/>
        <item x="99"/>
        <item x="100"/>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axis="axisRow" showAll="0">
      <items count="4">
        <item x="0"/>
        <item x="1"/>
        <item x="2"/>
        <item t="default"/>
      </items>
    </pivotField>
    <pivotField axis="axisRow" showAll="0" defaultSubtotal="0">
      <items count="20">
        <item x="12"/>
        <item x="17"/>
        <item x="19"/>
        <item x="18"/>
        <item x="4"/>
        <item x="1"/>
        <item x="11"/>
        <item x="6"/>
        <item x="16"/>
        <item x="15"/>
        <item x="10"/>
        <item x="2"/>
        <item x="8"/>
        <item x="5"/>
        <item x="3"/>
        <item x="9"/>
        <item x="13"/>
        <item x="14"/>
        <item x="0"/>
        <item x="7"/>
      </items>
    </pivotField>
    <pivotField dataField="1" numFmtId="164" showAll="0"/>
    <pivotField showAll="0">
      <items count="15">
        <item sd="0" x="0"/>
        <item sd="0" x="1"/>
        <item sd="0" x="2"/>
        <item sd="0" x="3"/>
        <item sd="0" x="4"/>
        <item sd="0" x="5"/>
        <item sd="0" x="6"/>
        <item sd="0" x="7"/>
        <item sd="0" x="8"/>
        <item sd="0" x="9"/>
        <item sd="0" x="10"/>
        <item sd="0" x="11"/>
        <item sd="0" x="12"/>
        <item sd="0" x="13"/>
        <item t="default"/>
      </items>
    </pivotField>
  </pivotFields>
  <rowFields count="2">
    <field x="1"/>
    <field x="2"/>
  </rowFields>
  <rowItems count="24">
    <i>
      <x/>
    </i>
    <i r="1">
      <x v="5"/>
    </i>
    <i r="1">
      <x v="11"/>
    </i>
    <i r="1">
      <x v="18"/>
    </i>
    <i>
      <x v="1"/>
    </i>
    <i r="1">
      <x v="4"/>
    </i>
    <i r="1">
      <x v="7"/>
    </i>
    <i r="1">
      <x v="10"/>
    </i>
    <i r="1">
      <x v="12"/>
    </i>
    <i r="1">
      <x v="13"/>
    </i>
    <i r="1">
      <x v="14"/>
    </i>
    <i r="1">
      <x v="15"/>
    </i>
    <i r="1">
      <x v="19"/>
    </i>
    <i>
      <x v="2"/>
    </i>
    <i r="1">
      <x/>
    </i>
    <i r="1">
      <x v="1"/>
    </i>
    <i r="1">
      <x v="2"/>
    </i>
    <i r="1">
      <x v="3"/>
    </i>
    <i r="1">
      <x v="6"/>
    </i>
    <i r="1">
      <x v="8"/>
    </i>
    <i r="1">
      <x v="9"/>
    </i>
    <i r="1">
      <x v="16"/>
    </i>
    <i r="1">
      <x v="17"/>
    </i>
    <i t="grand">
      <x/>
    </i>
  </rowItems>
  <colItems count="1">
    <i/>
  </colItems>
  <dataFields count="1">
    <dataField name="Somma di Importo" fld="3" baseField="1" baseItem="0" numFmtId="164"/>
  </dataFields>
  <formats count="4">
    <format dxfId="81">
      <pivotArea outline="0" collapsedLevelsAreSubtotals="1" fieldPosition="0"/>
    </format>
    <format dxfId="80">
      <pivotArea outline="0" collapsedLevelsAreSubtotals="1" fieldPosition="0"/>
    </format>
    <format dxfId="79">
      <pivotArea grandRow="1" outline="0" collapsedLevelsAreSubtotals="1" fieldPosition="0"/>
    </format>
    <format dxfId="78">
      <pivotArea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Tabella pivot con un campo riga Acquirente che suddivide i valori Importo nella tabella Spese12 e genera i valori del campo Somma di Importo"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a_1.1" displayName="tabella_1.1" ref="B8:E16" totalsRowShown="0" headerRowDxfId="174" dataDxfId="173" tableBorderDxfId="172">
  <autoFilter ref="B8:E16" xr:uid="{00000000-0009-0000-0100-000001000000}">
    <filterColumn colId="0" hiddenButton="1"/>
    <filterColumn colId="1" hiddenButton="1"/>
    <filterColumn colId="2" hiddenButton="1"/>
    <filterColumn colId="3" hiddenButton="1"/>
  </autoFilter>
  <tableColumns count="4">
    <tableColumn id="1" xr3:uid="{00000000-0010-0000-0000-000001000000}" name="Data" dataDxfId="171" dataCellStyle="Data 2"/>
    <tableColumn id="2" xr3:uid="{00000000-0010-0000-0000-000002000000}" name="Acquirente" dataDxfId="170"/>
    <tableColumn id="3" xr3:uid="{00000000-0010-0000-0000-000003000000}" name="Tipo" dataDxfId="169"/>
    <tableColumn id="4" xr3:uid="{00000000-0010-0000-0000-000004000000}" name="Importo" dataDxfId="168" dataCellStyle="Valuta 2"/>
  </tableColumns>
  <tableStyleInfo name="TableStyleMedium7" showFirstColumn="0" showLastColumn="0" showRowStripes="1" showColumnStripes="0"/>
  <extLst>
    <ext xmlns:x14="http://schemas.microsoft.com/office/spreadsheetml/2009/9/main" uri="{504A1905-F514-4f6f-8877-14C23A59335A}">
      <x14:table altTextSummary="Tabella delle spese con data, acquirente, tipo e importo"/>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9000000}" name="tabella_13.1" displayName="tabella_13.1" ref="B101:E122" totalsRowShown="0" headerRowDxfId="62" dataDxfId="61" tableBorderDxfId="60">
  <autoFilter ref="B101:E122" xr:uid="{00000000-0009-0000-0100-000009000000}"/>
  <sortState xmlns:xlrd2="http://schemas.microsoft.com/office/spreadsheetml/2017/richdata2" ref="B102:E122">
    <sortCondition ref="C101"/>
  </sortState>
  <tableColumns count="4">
    <tableColumn id="1" xr3:uid="{00000000-0010-0000-0900-000001000000}" name="Data" dataDxfId="59" dataCellStyle="Data"/>
    <tableColumn id="2" xr3:uid="{00000000-0010-0000-0900-000002000000}" name="Acquirente" dataDxfId="58"/>
    <tableColumn id="3" xr3:uid="{00000000-0010-0000-0900-000003000000}" name="Tipo" dataDxfId="57"/>
    <tableColumn id="4" xr3:uid="{00000000-0010-0000-0900-000004000000}" name="Importo" dataDxfId="56" dataCellStyle="Valuta 2"/>
  </tableColumns>
  <tableStyleInfo name="TableStyleMedium7" showFirstColumn="0" showLastColumn="0" showRowStripes="1" showColumnStripes="0"/>
  <extLst>
    <ext xmlns:x14="http://schemas.microsoft.com/office/spreadsheetml/2009/9/main" uri="{504A1905-F514-4f6f-8877-14C23A59335A}">
      <x14:table altTextSummary="Tabella delle spese con data, acquirente, tipo e importo"/>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A000000}" name="Expenses1281710" displayName="Expenses1281710" ref="B100:E121" totalsRowShown="0" headerRowDxfId="52" dataDxfId="51" tableBorderDxfId="50">
  <autoFilter ref="B100:E121" xr:uid="{00000000-0009-0000-0100-00000A000000}"/>
  <tableColumns count="4">
    <tableColumn id="1" xr3:uid="{00000000-0010-0000-0A00-000001000000}" name="Data" dataDxfId="49" dataCellStyle="Data"/>
    <tableColumn id="2" xr3:uid="{00000000-0010-0000-0A00-000002000000}" name="Acquirente" dataDxfId="48"/>
    <tableColumn id="3" xr3:uid="{00000000-0010-0000-0A00-000003000000}" name="Tipo" dataDxfId="47"/>
    <tableColumn id="4" xr3:uid="{00000000-0010-0000-0A00-000004000000}" name="Importo" dataDxfId="46" dataCellStyle="Valuta 2"/>
  </tableColumns>
  <tableStyleInfo name="TableStyleMedium7" showFirstColumn="0" showLastColumn="0" showRowStripes="1" showColumnStripes="0"/>
  <extLst>
    <ext xmlns:x14="http://schemas.microsoft.com/office/spreadsheetml/2009/9/main" uri="{504A1905-F514-4f6f-8877-14C23A59335A}">
      <x14:table altTextSummary="Tabella delle spese con data, acquirente, tipo e importo"/>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B000000}" name="tabella_15.1" displayName="tabella_15.1" ref="B100:E121" totalsRowShown="0" headerRowDxfId="43" dataDxfId="42" tableBorderDxfId="41">
  <autoFilter ref="B100:E121" xr:uid="{00000000-0009-0000-0100-00000B000000}"/>
  <tableColumns count="4">
    <tableColumn id="1" xr3:uid="{00000000-0010-0000-0B00-000001000000}" name="Data" dataDxfId="40" dataCellStyle="Data"/>
    <tableColumn id="2" xr3:uid="{00000000-0010-0000-0B00-000002000000}" name="Acquirente" dataDxfId="39"/>
    <tableColumn id="3" xr3:uid="{00000000-0010-0000-0B00-000003000000}" name="Tipo" dataDxfId="38"/>
    <tableColumn id="4" xr3:uid="{00000000-0010-0000-0B00-000004000000}" name="Importo" dataDxfId="37" dataCellStyle="Valuta 2"/>
  </tableColumns>
  <tableStyleInfo name="TableStyleMedium7" showFirstColumn="0" showLastColumn="0" showRowStripes="1" showColumnStripes="0"/>
  <extLst>
    <ext xmlns:x14="http://schemas.microsoft.com/office/spreadsheetml/2009/9/main" uri="{504A1905-F514-4f6f-8877-14C23A59335A}">
      <x14:table altTextSummary="Tabella delle spese con data, acquirente, tipo e importo"/>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C000000}" name="tabella_16.1" displayName="tabella_16.1" ref="B95:E107" totalsRowShown="0" headerRowDxfId="27" dataDxfId="26">
  <autoFilter ref="B95:E107" xr:uid="{00000000-0009-0000-0100-00000C000000}"/>
  <tableColumns count="4">
    <tableColumn id="1" xr3:uid="{00000000-0010-0000-0C00-000001000000}" name="Mese" dataDxfId="25" dataCellStyle="Normale 2"/>
    <tableColumn id="2" xr3:uid="{00000000-0010-0000-0C00-000002000000}" name="Acquirente" dataDxfId="24" dataCellStyle="Normale 2"/>
    <tableColumn id="3" xr3:uid="{00000000-0010-0000-0C00-000003000000}" name="Tipo" dataDxfId="23" dataCellStyle="Normale 2"/>
    <tableColumn id="4" xr3:uid="{00000000-0010-0000-0C00-000004000000}" name="Importo" dataDxfId="22" dataCellStyle="Normale 2"/>
  </tableColumns>
  <tableStyleInfo name="TableStyleMedium7" showFirstColumn="0" showLastColumn="0" showRowStripes="1" showColumnStripes="0"/>
  <extLst>
    <ext xmlns:x14="http://schemas.microsoft.com/office/spreadsheetml/2009/9/main" uri="{504A1905-F514-4f6f-8877-14C23A59335A}">
      <x14:table altTextSummary="Tabella delle spese con data, acquirente, tipo e importo"/>
    </ext>
  </extLst>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D000000}" name="tabella_17.1" displayName="tabella_17.1" ref="B98:E146" totalsRowShown="0" headerRowDxfId="17" dataDxfId="16">
  <tableColumns count="4">
    <tableColumn id="5" xr3:uid="{00000000-0010-0000-0D00-000005000000}" name="Acquirente" dataDxfId="15"/>
    <tableColumn id="1" xr3:uid="{00000000-0010-0000-0D00-000001000000}" name="Stagione" dataDxfId="14"/>
    <tableColumn id="2" xr3:uid="{00000000-0010-0000-0D00-000002000000}" name="Tipo" dataDxfId="13"/>
    <tableColumn id="4" xr3:uid="{00000000-0010-0000-0D00-000004000000}" name="Importo" dataDxfId="12"/>
  </tableColumns>
  <tableStyleInfo name="TableStyleLight14" showFirstColumn="0" showLastColumn="0" showRowStripes="1" showColumnStripes="0"/>
  <extLst>
    <ext xmlns:x14="http://schemas.microsoft.com/office/spreadsheetml/2009/9/main" uri="{504A1905-F514-4f6f-8877-14C23A59335A}">
      <x14:table altTextSummary="Tabella delle spese con data, acquirente, tipo e importo"/>
    </ext>
  </extLst>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E000000}" name="tabella_18.1" displayName="tabella_18.1" ref="B7:E55" totalsRowShown="0" headerRowDxfId="11" dataDxfId="10">
  <tableColumns count="4">
    <tableColumn id="1" xr3:uid="{00000000-0010-0000-0E00-000001000000}" name="Stagione" dataDxfId="9"/>
    <tableColumn id="2" xr3:uid="{00000000-0010-0000-0E00-000002000000}" name="Rappresentante" dataDxfId="8"/>
    <tableColumn id="3" xr3:uid="{00000000-0010-0000-0E00-000003000000}" name="Prodotto" dataDxfId="7"/>
    <tableColumn id="4" xr3:uid="{00000000-0010-0000-0E00-000004000000}" name="Unità vendute" dataDxfId="6"/>
  </tableColumns>
  <tableStyleInfo name="TableStyleMedium3" showFirstColumn="0" showLastColumn="0" showRowStripes="1" showColumnStripes="0"/>
  <extLst>
    <ext xmlns:x14="http://schemas.microsoft.com/office/spreadsheetml/2009/9/main" uri="{504A1905-F514-4f6f-8877-14C23A59335A}">
      <x14:table altTextSummary="Tabella delle spese con data, acquirente, tipo e importo"/>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1000000}" name="tabella_2.1" displayName="tabella_2.1" ref="B100:E108" totalsRowShown="0" headerRowDxfId="163" dataDxfId="162" tableBorderDxfId="161">
  <autoFilter ref="B100:E108" xr:uid="{00000000-0009-0000-0100-000012000000}"/>
  <tableColumns count="4">
    <tableColumn id="1" xr3:uid="{00000000-0010-0000-0100-000001000000}" name="Data" dataDxfId="160" dataCellStyle="Data 2"/>
    <tableColumn id="2" xr3:uid="{00000000-0010-0000-0100-000002000000}" name="Acquirente" dataDxfId="159" dataCellStyle="Normale 2"/>
    <tableColumn id="3" xr3:uid="{00000000-0010-0000-0100-000003000000}" name="Tipo" dataDxfId="158" dataCellStyle="Normale 2"/>
    <tableColumn id="4" xr3:uid="{00000000-0010-0000-0100-000004000000}" name="Importo" dataDxfId="157" dataCellStyle="Valuta 2"/>
  </tableColumns>
  <tableStyleInfo name="TableStyleMedium7" showFirstColumn="0" showLastColumn="0" showRowStripes="1" showColumnStripes="0"/>
  <extLst>
    <ext xmlns:x14="http://schemas.microsoft.com/office/spreadsheetml/2009/9/main" uri="{504A1905-F514-4f6f-8877-14C23A59335A}">
      <x14:table altTextSummary="Tabella delle spese con data, acquirente, tipo e importo"/>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2000000}" name="tabella_3.1" displayName="tabella_3.1" ref="B100:E108" totalsRowShown="0" headerRowDxfId="152" dataDxfId="151" tableBorderDxfId="150">
  <autoFilter ref="B100:E108" xr:uid="{00000000-0009-0000-0100-000013000000}"/>
  <tableColumns count="4">
    <tableColumn id="1" xr3:uid="{00000000-0010-0000-0200-000001000000}" name="Data" dataDxfId="149" dataCellStyle="Data 2"/>
    <tableColumn id="2" xr3:uid="{00000000-0010-0000-0200-000002000000}" name="Acquirente" dataDxfId="148" dataCellStyle="Normale 2"/>
    <tableColumn id="3" xr3:uid="{00000000-0010-0000-0200-000003000000}" name="Tipo" dataDxfId="147" dataCellStyle="Normale 2"/>
    <tableColumn id="4" xr3:uid="{00000000-0010-0000-0200-000004000000}" name="Importo" dataDxfId="146" dataCellStyle="Valuta 2"/>
  </tableColumns>
  <tableStyleInfo name="TableStyleMedium7" showFirstColumn="0" showLastColumn="0" showRowStripes="1" showColumnStripes="0"/>
  <extLst>
    <ext xmlns:x14="http://schemas.microsoft.com/office/spreadsheetml/2009/9/main" uri="{504A1905-F514-4f6f-8877-14C23A59335A}">
      <x14:table altTextSummary="Tabella delle spese con data, acquirente, tipo e importo"/>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3000000}" name="tabella_4.1" displayName="tabella_4.1" ref="B100:E108" totalsRowShown="0" headerRowDxfId="141" dataDxfId="140" tableBorderDxfId="139">
  <autoFilter ref="B100:E108" xr:uid="{00000000-0009-0000-0100-000014000000}"/>
  <tableColumns count="4">
    <tableColumn id="1" xr3:uid="{00000000-0010-0000-0300-000001000000}" name="Data" dataDxfId="138" dataCellStyle="Data 2"/>
    <tableColumn id="2" xr3:uid="{00000000-0010-0000-0300-000002000000}" name="Acquirente" dataDxfId="137" dataCellStyle="Normale 2"/>
    <tableColumn id="3" xr3:uid="{00000000-0010-0000-0300-000003000000}" name="Tipo" dataDxfId="136" dataCellStyle="Normale 2"/>
    <tableColumn id="4" xr3:uid="{00000000-0010-0000-0300-000004000000}" name="Importo" dataDxfId="135" dataCellStyle="Valuta 2"/>
  </tableColumns>
  <tableStyleInfo name="TableStyleMedium7" showFirstColumn="0" showLastColumn="0" showRowStripes="1" showColumnStripes="0"/>
  <extLst>
    <ext xmlns:x14="http://schemas.microsoft.com/office/spreadsheetml/2009/9/main" uri="{504A1905-F514-4f6f-8877-14C23A59335A}">
      <x14:table altTextSummary="Tabella delle spese con data, acquirente, tipo e importo"/>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4000000}" name="tabella_4.116" displayName="tabella_4.116" ref="B100:E108" totalsRowShown="0" headerRowDxfId="132" dataDxfId="131">
  <autoFilter ref="B100:E108" xr:uid="{00000000-0009-0000-0100-00000F000000}"/>
  <tableColumns count="4">
    <tableColumn id="1" xr3:uid="{00000000-0010-0000-0400-000001000000}" name="Data" dataDxfId="130" dataCellStyle="Data 2"/>
    <tableColumn id="2" xr3:uid="{00000000-0010-0000-0400-000002000000}" name="Acquirente" dataDxfId="129"/>
    <tableColumn id="3" xr3:uid="{00000000-0010-0000-0400-000003000000}" name="Tipo" dataDxfId="128"/>
    <tableColumn id="4" xr3:uid="{00000000-0010-0000-0400-000004000000}" name="Importo" dataDxfId="127" dataCellStyle="Valuta 2"/>
  </tableColumns>
  <tableStyleInfo name="TableStyleMedium7" showFirstColumn="0" showLastColumn="0" showRowStripes="1" showColumnStripes="0"/>
  <extLst>
    <ext xmlns:x14="http://schemas.microsoft.com/office/spreadsheetml/2009/9/main" uri="{504A1905-F514-4f6f-8877-14C23A59335A}">
      <x14:table altTextSummary="Tabella delle spese con data, acquirente, tipo e importo"/>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5000000}" name="tabella_6.1" displayName="tabella_6.1" ref="B100:E108" totalsRowShown="0" headerRowDxfId="122" dataDxfId="121">
  <autoFilter ref="B100:E108" xr:uid="{00000000-0009-0000-0100-000016000000}"/>
  <tableColumns count="4">
    <tableColumn id="1" xr3:uid="{00000000-0010-0000-0500-000001000000}" name="Data" dataDxfId="120" dataCellStyle="Data 2"/>
    <tableColumn id="2" xr3:uid="{00000000-0010-0000-0500-000002000000}" name="Acquirente" dataDxfId="119"/>
    <tableColumn id="3" xr3:uid="{00000000-0010-0000-0500-000003000000}" name="Tipo" dataDxfId="118"/>
    <tableColumn id="4" xr3:uid="{00000000-0010-0000-0500-000004000000}" name="Importo" dataDxfId="117" dataCellStyle="Valuta 2"/>
  </tableColumns>
  <tableStyleInfo name="TableStyleMedium7" showFirstColumn="0" showLastColumn="0" showRowStripes="1" showColumnStripes="0"/>
  <extLst>
    <ext xmlns:x14="http://schemas.microsoft.com/office/spreadsheetml/2009/9/main" uri="{504A1905-F514-4f6f-8877-14C23A59335A}">
      <x14:table altTextSummary="Tabella delle spese con data, acquirente, tipo e importo"/>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6000000}" name="tabella_7.1" displayName="tabella_7.1" ref="B100:E108" totalsRowShown="0" headerRowDxfId="98" tableBorderDxfId="97" headerRowCellStyle="Normale 2">
  <autoFilter ref="B100:E108" xr:uid="{00000000-0009-0000-0100-000006000000}"/>
  <tableColumns count="4">
    <tableColumn id="1" xr3:uid="{00000000-0010-0000-0600-000001000000}" name="Data" dataDxfId="96" dataCellStyle="Data 2"/>
    <tableColumn id="2" xr3:uid="{00000000-0010-0000-0600-000002000000}" name="Acquirente" dataDxfId="95"/>
    <tableColumn id="3" xr3:uid="{00000000-0010-0000-0600-000003000000}" name="Tipo" dataDxfId="94"/>
    <tableColumn id="4" xr3:uid="{00000000-0010-0000-0600-000004000000}" name="Importo" dataDxfId="93" dataCellStyle="Valuta 2"/>
  </tableColumns>
  <tableStyleInfo name="TableStyleMedium7" showFirstColumn="0" showLastColumn="0" showRowStripes="1" showColumnStripes="0"/>
  <extLst>
    <ext xmlns:x14="http://schemas.microsoft.com/office/spreadsheetml/2009/9/main" uri="{504A1905-F514-4f6f-8877-14C23A59335A}">
      <x14:table altTextSummary="Tabella delle spese con data, acquirente, tipo e importo"/>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7000000}" name="tabella_10.1" displayName="tabella_10.1" ref="B100:E121" totalsRowShown="0" headerRowDxfId="88" dataDxfId="87" tableBorderDxfId="86">
  <autoFilter ref="B100:E121" xr:uid="{00000000-0009-0000-0100-000007000000}"/>
  <sortState xmlns:xlrd2="http://schemas.microsoft.com/office/spreadsheetml/2017/richdata2" ref="B101:E121">
    <sortCondition ref="C101"/>
  </sortState>
  <tableColumns count="4">
    <tableColumn id="1" xr3:uid="{00000000-0010-0000-0700-000001000000}" name="Data" dataDxfId="85" dataCellStyle="Data 2"/>
    <tableColumn id="2" xr3:uid="{00000000-0010-0000-0700-000002000000}" name="Acquirente" dataDxfId="84"/>
    <tableColumn id="3" xr3:uid="{00000000-0010-0000-0700-000003000000}" name="Tipo" dataDxfId="83"/>
    <tableColumn id="4" xr3:uid="{00000000-0010-0000-0700-000004000000}" name="Importo" dataDxfId="82" dataCellStyle="Valuta 2"/>
  </tableColumns>
  <tableStyleInfo name="TableStyleMedium7" showFirstColumn="0" showLastColumn="0" showRowStripes="1" showColumnStripes="0"/>
  <extLst>
    <ext xmlns:x14="http://schemas.microsoft.com/office/spreadsheetml/2009/9/main" uri="{504A1905-F514-4f6f-8877-14C23A59335A}">
      <x14:table altTextSummary="Tabella delle spese con data, acquirente, tipo e importo"/>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8000000}" name="tabella_11.1" displayName="tabella_11.1" ref="B98:E119" totalsRowShown="0" headerRowDxfId="77" dataDxfId="76" tableBorderDxfId="75">
  <autoFilter ref="B98:E119" xr:uid="{00000000-0009-0000-0100-000008000000}"/>
  <sortState xmlns:xlrd2="http://schemas.microsoft.com/office/spreadsheetml/2017/richdata2" ref="B99:E119">
    <sortCondition ref="C101"/>
  </sortState>
  <tableColumns count="4">
    <tableColumn id="1" xr3:uid="{00000000-0010-0000-0800-000001000000}" name="Data" dataDxfId="74" dataCellStyle="Data"/>
    <tableColumn id="2" xr3:uid="{00000000-0010-0000-0800-000002000000}" name="Acquirente" dataDxfId="73"/>
    <tableColumn id="3" xr3:uid="{00000000-0010-0000-0800-000003000000}" name="Tipo" dataDxfId="72"/>
    <tableColumn id="4" xr3:uid="{00000000-0010-0000-0800-000004000000}" name="Importo" dataDxfId="71" dataCellStyle="Valuta 2"/>
  </tableColumns>
  <tableStyleInfo name="TableStyleMedium7" showFirstColumn="0" showLastColumn="0" showRowStripes="1" showColumnStripes="0"/>
  <extLst>
    <ext xmlns:x14="http://schemas.microsoft.com/office/spreadsheetml/2009/9/main" uri="{504A1905-F514-4f6f-8877-14C23A59335A}">
      <x14:table altTextSummary="Tabella delle spese con data, acquirente, tipo e importo"/>
    </ext>
  </extLst>
</table>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pivotTable" Target="../pivotTables/pivotTable8.xml"/><Relationship Id="rId4" Type="http://schemas.openxmlformats.org/officeDocument/2006/relationships/table" Target="../tables/table8.x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pivotTable" Target="../pivotTables/pivotTable9.xml"/><Relationship Id="rId4" Type="http://schemas.openxmlformats.org/officeDocument/2006/relationships/table" Target="../tables/table9.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pivotTable" Target="../pivotTables/pivotTable10.xml"/><Relationship Id="rId4" Type="http://schemas.openxmlformats.org/officeDocument/2006/relationships/table" Target="../tables/table10.x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pivotTable" Target="../pivotTables/pivotTable11.xml"/><Relationship Id="rId4" Type="http://schemas.openxmlformats.org/officeDocument/2006/relationships/table" Target="../tables/table11.x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pivotTable" Target="../pivotTables/pivotTable12.xml"/><Relationship Id="rId4" Type="http://schemas.openxmlformats.org/officeDocument/2006/relationships/table" Target="../tables/table12.xm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pivotTable" Target="../pivotTables/pivotTable13.xml"/><Relationship Id="rId4" Type="http://schemas.openxmlformats.org/officeDocument/2006/relationships/table" Target="../tables/table13.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pivotTable" Target="../pivotTables/pivotTable14.xml"/><Relationship Id="rId4" Type="http://schemas.openxmlformats.org/officeDocument/2006/relationships/table" Target="../tables/table14.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 Id="rId4"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pivotTable" Target="../pivotTables/pivotTable15.xm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2.bin"/><Relationship Id="rId1" Type="http://schemas.openxmlformats.org/officeDocument/2006/relationships/pivotTable" Target="../pivotTables/pivotTable16.xm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3.bin"/><Relationship Id="rId1" Type="http://schemas.openxmlformats.org/officeDocument/2006/relationships/pivotTable" Target="../pivotTables/pivotTable17.xm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4.bin"/><Relationship Id="rId1" Type="http://schemas.openxmlformats.org/officeDocument/2006/relationships/pivotTable" Target="../pivotTables/pivotTable18.xm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5.bin"/><Relationship Id="rId1" Type="http://schemas.openxmlformats.org/officeDocument/2006/relationships/pivotTable" Target="../pivotTables/pivotTable19.xml"/></Relationships>
</file>

<file path=xl/worksheets/_rels/sheet26.xml.rels><?xml version="1.0" encoding="UTF-8" standalone="yes"?>
<Relationships xmlns="http://schemas.openxmlformats.org/package/2006/relationships"><Relationship Id="rId3" Type="http://schemas.openxmlformats.org/officeDocument/2006/relationships/hyperlink" Target="https://techcommunity.microsoft.com/t5/excel/ct-p/excel_cat" TargetMode="External"/><Relationship Id="rId2" Type="http://schemas.openxmlformats.org/officeDocument/2006/relationships/hyperlink" Target="https://support.office.com/it-IT/article/refresh-pivottable-data-6d24cece-a038-468a-8176-8b6568ca9be2" TargetMode="External"/><Relationship Id="rId1" Type="http://schemas.openxmlformats.org/officeDocument/2006/relationships/hyperlink" Target="https://support.office.com/it-IT/article/create-a-pivottable-to-analyze-worksheet-data-a9a84538-bfe9-40a9-a8e9-f99134456576" TargetMode="External"/><Relationship Id="rId5" Type="http://schemas.openxmlformats.org/officeDocument/2006/relationships/drawing" Target="../drawings/drawing26.xml"/><Relationship Id="rId4"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pivotTable" Target="../pivotTables/pivotTable2.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pivotTable" Target="../pivotTables/pivotTable3.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pivotTable" Target="../pivotTables/pivotTable4.xml"/><Relationship Id="rId4"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pivotTable" Target="../pivotTables/pivotTable5.xml"/><Relationship Id="rId4" Type="http://schemas.openxmlformats.org/officeDocument/2006/relationships/table" Target="../tables/table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pivotTable" Target="../pivotTables/pivotTable6.xml"/><Relationship Id="rId4" Type="http://schemas.openxmlformats.org/officeDocument/2006/relationships/table" Target="../tables/table6.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pivotTable" Target="../pivotTables/pivotTable7.xml"/><Relationship Id="rId4"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ws_Start">
    <tabColor theme="9"/>
    <pageSetUpPr autoPageBreaks="0"/>
  </sheetPr>
  <dimension ref="A1:A5"/>
  <sheetViews>
    <sheetView showGridLines="0" showRowColHeaders="0" tabSelected="1" zoomScaleNormal="100" workbookViewId="0"/>
  </sheetViews>
  <sheetFormatPr defaultColWidth="11.140625" defaultRowHeight="15" customHeight="1" x14ac:dyDescent="0.25"/>
  <cols>
    <col min="1" max="1" width="140.5703125" style="18" customWidth="1"/>
    <col min="2" max="2" width="3.5703125" style="18" customWidth="1"/>
    <col min="3" max="16384" width="11.140625" style="18"/>
  </cols>
  <sheetData>
    <row r="1" spans="1:1" ht="15" customHeight="1" x14ac:dyDescent="0.25">
      <c r="A1" s="32" t="s">
        <v>0</v>
      </c>
    </row>
    <row r="2" spans="1:1" ht="62.25" x14ac:dyDescent="1">
      <c r="A2" s="1" t="s">
        <v>1</v>
      </c>
    </row>
    <row r="3" spans="1:1" ht="72.75" customHeight="1" x14ac:dyDescent="0.35">
      <c r="A3" s="33" t="s">
        <v>2</v>
      </c>
    </row>
    <row r="4" spans="1:1" ht="189.95" customHeight="1" x14ac:dyDescent="0.25">
      <c r="A4" s="34" t="s">
        <v>3</v>
      </c>
    </row>
    <row r="5" spans="1:1" ht="15" customHeight="1" x14ac:dyDescent="0.25">
      <c r="A5" s="34" t="s">
        <v>4</v>
      </c>
    </row>
  </sheetData>
  <phoneticPr fontId="13" type="noConversion"/>
  <printOptions horizontalCentered="1"/>
  <pageMargins left="0.7" right="0.7" top="0.75" bottom="0.75" header="0.3" footer="0.3"/>
  <pageSetup paperSize="9" scale="60" fitToHeight="0" orientation="landscape" r:id="rId1"/>
  <headerFooter differentFirst="1">
    <oddFooter>Page &amp;P of &amp;N</oddFooter>
  </headerFooter>
  <colBreaks count="1" manualBreakCount="1">
    <brk id="2" max="4"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2"/>
  <dimension ref="A1:Q18"/>
  <sheetViews>
    <sheetView showGridLines="0" zoomScaleNormal="100" workbookViewId="0"/>
  </sheetViews>
  <sheetFormatPr defaultColWidth="9.140625" defaultRowHeight="15" x14ac:dyDescent="0.25"/>
  <cols>
    <col min="1" max="1" width="9.140625" style="12"/>
    <col min="2" max="3" width="9.140625" style="13"/>
    <col min="4" max="4" width="14.42578125" style="13" bestFit="1" customWidth="1"/>
    <col min="5" max="16" width="9.140625" style="13"/>
    <col min="17" max="17" width="9.7109375" style="13" bestFit="1" customWidth="1"/>
    <col min="18" max="16384" width="9.140625" style="13"/>
  </cols>
  <sheetData>
    <row r="1" spans="1:17" x14ac:dyDescent="0.25">
      <c r="A1" s="14" t="s">
        <v>43</v>
      </c>
    </row>
    <row r="2" spans="1:17" x14ac:dyDescent="0.25">
      <c r="A2" s="14" t="s">
        <v>44</v>
      </c>
    </row>
    <row r="3" spans="1:17" x14ac:dyDescent="0.25">
      <c r="A3" s="14" t="s">
        <v>7</v>
      </c>
    </row>
    <row r="4" spans="1:17" x14ac:dyDescent="0.25">
      <c r="A4" s="14"/>
      <c r="O4" s="17"/>
      <c r="P4" s="17"/>
      <c r="Q4" s="17"/>
    </row>
    <row r="5" spans="1:17" x14ac:dyDescent="0.25">
      <c r="A5" s="14"/>
      <c r="O5" s="17"/>
      <c r="P5" s="17"/>
      <c r="Q5" s="17"/>
    </row>
    <row r="6" spans="1:17" x14ac:dyDescent="0.25">
      <c r="O6" s="17"/>
      <c r="P6" s="17"/>
      <c r="Q6" s="17"/>
    </row>
    <row r="7" spans="1:17" x14ac:dyDescent="0.25">
      <c r="O7" s="17"/>
      <c r="P7" s="17"/>
      <c r="Q7" s="17"/>
    </row>
    <row r="8" spans="1:17" x14ac:dyDescent="0.25">
      <c r="O8" s="17"/>
      <c r="P8" s="17"/>
      <c r="Q8" s="17"/>
    </row>
    <row r="9" spans="1:17" x14ac:dyDescent="0.25">
      <c r="O9" s="17"/>
      <c r="P9" s="17"/>
      <c r="Q9" s="17"/>
    </row>
    <row r="10" spans="1:17" x14ac:dyDescent="0.25">
      <c r="O10" s="17"/>
      <c r="P10" s="17"/>
      <c r="Q10" s="17"/>
    </row>
    <row r="11" spans="1:17" x14ac:dyDescent="0.25">
      <c r="O11" s="17"/>
      <c r="P11" s="17"/>
      <c r="Q11" s="17"/>
    </row>
    <row r="12" spans="1:17" x14ac:dyDescent="0.25">
      <c r="O12" s="17"/>
      <c r="P12" s="17"/>
      <c r="Q12" s="17"/>
    </row>
    <row r="13" spans="1:17" x14ac:dyDescent="0.25">
      <c r="O13" s="17"/>
      <c r="P13" s="17"/>
      <c r="Q13" s="17"/>
    </row>
    <row r="14" spans="1:17" x14ac:dyDescent="0.25">
      <c r="O14" s="17"/>
      <c r="P14" s="17"/>
      <c r="Q14" s="17"/>
    </row>
    <row r="15" spans="1:17" x14ac:dyDescent="0.25">
      <c r="O15" s="17"/>
      <c r="P15" s="17"/>
      <c r="Q15" s="17"/>
    </row>
    <row r="16" spans="1:17" x14ac:dyDescent="0.25">
      <c r="O16" s="17"/>
      <c r="P16" s="17"/>
      <c r="Q16" s="17"/>
    </row>
    <row r="17" spans="15:17" x14ac:dyDescent="0.25">
      <c r="O17" s="17"/>
      <c r="P17" s="17"/>
      <c r="Q17" s="17"/>
    </row>
    <row r="18" spans="15:17" x14ac:dyDescent="0.25">
      <c r="O18" s="17"/>
      <c r="P18" s="17"/>
      <c r="Q18" s="17"/>
    </row>
  </sheetData>
  <phoneticPr fontId="13" type="noConversion"/>
  <printOptions horizontalCentered="1"/>
  <pageMargins left="0.7" right="0.7" top="0.75" bottom="0.75" header="0.3" footer="0.3"/>
  <pageSetup paperSize="9" scale="99" fitToHeight="0" orientation="portrait" r:id="rId1"/>
  <headerFooter differentFirst="1">
    <oddFooter>Page &amp;P of &amp;N</oddFooter>
  </headerFooter>
  <colBreaks count="1" manualBreakCount="1">
    <brk id="9"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dimension ref="A1:A4"/>
  <sheetViews>
    <sheetView showGridLines="0" topLeftCell="A13" zoomScaleNormal="100" workbookViewId="0"/>
  </sheetViews>
  <sheetFormatPr defaultColWidth="9.140625" defaultRowHeight="15" x14ac:dyDescent="0.25"/>
  <cols>
    <col min="1" max="1" width="9.140625" style="12"/>
    <col min="2" max="16384" width="9.140625" style="13"/>
  </cols>
  <sheetData>
    <row r="1" spans="1:1" x14ac:dyDescent="0.25">
      <c r="A1" s="12" t="s">
        <v>45</v>
      </c>
    </row>
    <row r="2" spans="1:1" x14ac:dyDescent="0.25">
      <c r="A2" s="12" t="s">
        <v>46</v>
      </c>
    </row>
    <row r="3" spans="1:1" x14ac:dyDescent="0.25">
      <c r="A3" s="14" t="s">
        <v>7</v>
      </c>
    </row>
    <row r="4" spans="1:1" x14ac:dyDescent="0.25">
      <c r="A4" s="40"/>
    </row>
  </sheetData>
  <phoneticPr fontId="13" type="noConversion"/>
  <printOptions horizontalCentered="1"/>
  <pageMargins left="0.7" right="0.7" top="0.75" bottom="0.75" header="0.3" footer="0.3"/>
  <pageSetup paperSize="9" fitToHeight="0" orientation="portrait" r:id="rId1"/>
  <headerFooter differentFirst="1">
    <oddFooter>Page &amp;P of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9"/>
  <dimension ref="A1:X121"/>
  <sheetViews>
    <sheetView showGridLines="0" zoomScaleNormal="100" workbookViewId="0"/>
  </sheetViews>
  <sheetFormatPr defaultColWidth="9.140625" defaultRowHeight="15" x14ac:dyDescent="0.25"/>
  <cols>
    <col min="1" max="1" width="9.5703125" style="12" bestFit="1" customWidth="1"/>
    <col min="2" max="2" width="9.7109375" style="13" bestFit="1" customWidth="1"/>
    <col min="3" max="3" width="19.5703125" style="13" customWidth="1"/>
    <col min="4" max="4" width="21.42578125" style="13" customWidth="1"/>
    <col min="5" max="5" width="19.7109375" style="13" customWidth="1"/>
    <col min="6" max="6" width="19.28515625" style="13" customWidth="1"/>
    <col min="7" max="7" width="24.7109375" style="13" customWidth="1"/>
    <col min="8" max="8" width="10.7109375" style="13" customWidth="1"/>
    <col min="9" max="9" width="15.140625" style="13" customWidth="1"/>
    <col min="10" max="10" width="13" style="13" customWidth="1"/>
    <col min="11" max="11" width="12.7109375" style="13" customWidth="1"/>
    <col min="12" max="12" width="10.85546875" style="13" customWidth="1"/>
    <col min="13" max="13" width="11.85546875" style="13" customWidth="1"/>
    <col min="14" max="14" width="13.7109375" style="13" customWidth="1"/>
    <col min="15" max="15" width="11.5703125" style="13" customWidth="1"/>
    <col min="16" max="16" width="17.42578125" style="13" customWidth="1"/>
    <col min="17" max="17" width="6.85546875" style="13" customWidth="1"/>
    <col min="18" max="18" width="11.42578125" style="13" customWidth="1"/>
    <col min="19" max="19" width="13.28515625" style="13" customWidth="1"/>
    <col min="20" max="20" width="22.7109375" style="13" customWidth="1"/>
    <col min="21" max="21" width="16" style="13" bestFit="1" customWidth="1"/>
    <col min="22" max="22" width="10.5703125" style="13" customWidth="1"/>
    <col min="23" max="23" width="8.28515625" style="13" customWidth="1"/>
    <col min="24" max="24" width="19.140625" style="13" customWidth="1"/>
    <col min="25" max="16384" width="9.140625" style="13"/>
  </cols>
  <sheetData>
    <row r="1" spans="1:24" x14ac:dyDescent="0.25">
      <c r="A1" s="14" t="s">
        <v>47</v>
      </c>
    </row>
    <row r="2" spans="1:24" x14ac:dyDescent="0.25">
      <c r="A2" s="14" t="s">
        <v>48</v>
      </c>
    </row>
    <row r="3" spans="1:24" x14ac:dyDescent="0.25">
      <c r="A3" s="14" t="s">
        <v>7</v>
      </c>
    </row>
    <row r="4" spans="1:24" x14ac:dyDescent="0.25">
      <c r="A4" s="14"/>
    </row>
    <row r="10" spans="1:24" x14ac:dyDescent="0.25">
      <c r="C10" s="4" t="s">
        <v>23</v>
      </c>
      <c r="D10" s="4" t="s">
        <v>15</v>
      </c>
      <c r="E10"/>
      <c r="F10"/>
      <c r="G10"/>
      <c r="H10"/>
      <c r="I10"/>
      <c r="J10"/>
      <c r="K10"/>
      <c r="L10"/>
      <c r="M10"/>
      <c r="N10"/>
      <c r="O10"/>
      <c r="P10"/>
      <c r="Q10"/>
      <c r="R10"/>
      <c r="S10"/>
      <c r="T10"/>
      <c r="U10"/>
      <c r="V10"/>
      <c r="W10"/>
      <c r="X10"/>
    </row>
    <row r="11" spans="1:24" x14ac:dyDescent="0.25">
      <c r="C11" s="4" t="s">
        <v>11</v>
      </c>
      <c r="D11" t="s">
        <v>17</v>
      </c>
      <c r="E11" t="s">
        <v>62</v>
      </c>
      <c r="F11" t="s">
        <v>64</v>
      </c>
      <c r="G11" t="s">
        <v>63</v>
      </c>
      <c r="H11" t="s">
        <v>18</v>
      </c>
      <c r="I11" t="s">
        <v>50</v>
      </c>
      <c r="J11" t="s">
        <v>57</v>
      </c>
      <c r="K11" t="s">
        <v>52</v>
      </c>
      <c r="L11" t="s">
        <v>61</v>
      </c>
      <c r="M11" t="s">
        <v>60</v>
      </c>
      <c r="N11" t="s">
        <v>56</v>
      </c>
      <c r="O11" t="s">
        <v>51</v>
      </c>
      <c r="P11" t="s">
        <v>54</v>
      </c>
      <c r="Q11" t="s">
        <v>49</v>
      </c>
      <c r="R11" t="s">
        <v>19</v>
      </c>
      <c r="S11" t="s">
        <v>55</v>
      </c>
      <c r="T11" t="s">
        <v>58</v>
      </c>
      <c r="U11" t="s">
        <v>59</v>
      </c>
      <c r="V11" t="s">
        <v>20</v>
      </c>
      <c r="W11" t="s">
        <v>53</v>
      </c>
      <c r="X11" t="s">
        <v>22</v>
      </c>
    </row>
    <row r="12" spans="1:24" x14ac:dyDescent="0.25">
      <c r="C12" t="s">
        <v>13</v>
      </c>
      <c r="D12" s="42">
        <v>470</v>
      </c>
      <c r="E12" s="42">
        <v>74</v>
      </c>
      <c r="F12" s="42">
        <v>235</v>
      </c>
      <c r="G12" s="42">
        <v>70</v>
      </c>
      <c r="H12" s="42"/>
      <c r="I12" s="42"/>
      <c r="J12" s="42">
        <v>74</v>
      </c>
      <c r="K12" s="42"/>
      <c r="L12" s="42">
        <v>235</v>
      </c>
      <c r="M12" s="42">
        <v>70</v>
      </c>
      <c r="N12" s="42"/>
      <c r="O12" s="42"/>
      <c r="P12" s="42"/>
      <c r="Q12" s="42"/>
      <c r="R12" s="42"/>
      <c r="S12" s="42"/>
      <c r="T12" s="42">
        <v>125</v>
      </c>
      <c r="U12" s="42">
        <v>74</v>
      </c>
      <c r="V12" s="42"/>
      <c r="W12" s="42"/>
      <c r="X12" s="42">
        <v>1427</v>
      </c>
    </row>
    <row r="13" spans="1:24" x14ac:dyDescent="0.25">
      <c r="C13" t="s">
        <v>14</v>
      </c>
      <c r="D13" s="42"/>
      <c r="E13" s="42"/>
      <c r="F13" s="42"/>
      <c r="G13" s="42"/>
      <c r="H13" s="42">
        <v>125</v>
      </c>
      <c r="I13" s="42"/>
      <c r="J13" s="42"/>
      <c r="K13" s="42">
        <v>20</v>
      </c>
      <c r="L13" s="42"/>
      <c r="M13" s="42"/>
      <c r="N13" s="42">
        <v>125</v>
      </c>
      <c r="O13" s="42"/>
      <c r="P13" s="42">
        <v>250</v>
      </c>
      <c r="Q13" s="42">
        <v>250</v>
      </c>
      <c r="R13" s="42">
        <v>20</v>
      </c>
      <c r="S13" s="42">
        <v>20</v>
      </c>
      <c r="T13" s="42"/>
      <c r="U13" s="42"/>
      <c r="V13" s="42"/>
      <c r="W13" s="42">
        <v>125</v>
      </c>
      <c r="X13" s="42">
        <v>935</v>
      </c>
    </row>
    <row r="14" spans="1:24" x14ac:dyDescent="0.25">
      <c r="C14" t="s">
        <v>12</v>
      </c>
      <c r="D14" s="42"/>
      <c r="E14" s="42"/>
      <c r="F14" s="42"/>
      <c r="G14" s="42"/>
      <c r="H14" s="42"/>
      <c r="I14" s="42">
        <v>500</v>
      </c>
      <c r="J14" s="42"/>
      <c r="K14" s="42"/>
      <c r="L14" s="42"/>
      <c r="M14" s="42"/>
      <c r="N14" s="42"/>
      <c r="O14" s="42">
        <v>500</v>
      </c>
      <c r="P14" s="42"/>
      <c r="Q14" s="42"/>
      <c r="R14" s="42"/>
      <c r="S14" s="42"/>
      <c r="T14" s="42"/>
      <c r="U14" s="42"/>
      <c r="V14" s="42">
        <v>1000</v>
      </c>
      <c r="W14" s="42"/>
      <c r="X14" s="42">
        <v>2000</v>
      </c>
    </row>
    <row r="15" spans="1:24" x14ac:dyDescent="0.25">
      <c r="C15" t="s">
        <v>22</v>
      </c>
      <c r="D15" s="42">
        <v>470</v>
      </c>
      <c r="E15" s="42">
        <v>74</v>
      </c>
      <c r="F15" s="42">
        <v>235</v>
      </c>
      <c r="G15" s="42">
        <v>70</v>
      </c>
      <c r="H15" s="42">
        <v>125</v>
      </c>
      <c r="I15" s="42">
        <v>500</v>
      </c>
      <c r="J15" s="42">
        <v>74</v>
      </c>
      <c r="K15" s="42">
        <v>20</v>
      </c>
      <c r="L15" s="42">
        <v>235</v>
      </c>
      <c r="M15" s="42">
        <v>70</v>
      </c>
      <c r="N15" s="42">
        <v>125</v>
      </c>
      <c r="O15" s="42">
        <v>500</v>
      </c>
      <c r="P15" s="42">
        <v>250</v>
      </c>
      <c r="Q15" s="42">
        <v>250</v>
      </c>
      <c r="R15" s="42">
        <v>20</v>
      </c>
      <c r="S15" s="42">
        <v>20</v>
      </c>
      <c r="T15" s="42">
        <v>125</v>
      </c>
      <c r="U15" s="42">
        <v>74</v>
      </c>
      <c r="V15" s="42">
        <v>1000</v>
      </c>
      <c r="W15" s="42">
        <v>125</v>
      </c>
      <c r="X15" s="42">
        <v>4362</v>
      </c>
    </row>
    <row r="16" spans="1:24" x14ac:dyDescent="0.25">
      <c r="C16"/>
      <c r="D16"/>
      <c r="E16"/>
    </row>
    <row r="17" spans="3:5" x14ac:dyDescent="0.25">
      <c r="C17"/>
      <c r="D17"/>
      <c r="E17"/>
    </row>
    <row r="18" spans="3:5" x14ac:dyDescent="0.25">
      <c r="C18"/>
      <c r="D18"/>
      <c r="E18"/>
    </row>
    <row r="19" spans="3:5" x14ac:dyDescent="0.25">
      <c r="C19"/>
      <c r="D19"/>
      <c r="E19"/>
    </row>
    <row r="20" spans="3:5" x14ac:dyDescent="0.25">
      <c r="C20"/>
      <c r="D20"/>
      <c r="E20"/>
    </row>
    <row r="21" spans="3:5" x14ac:dyDescent="0.25">
      <c r="C21"/>
      <c r="D21"/>
      <c r="E21"/>
    </row>
    <row r="22" spans="3:5" x14ac:dyDescent="0.25">
      <c r="C22"/>
      <c r="D22"/>
      <c r="E22"/>
    </row>
    <row r="23" spans="3:5" x14ac:dyDescent="0.25">
      <c r="C23"/>
      <c r="D23"/>
      <c r="E23"/>
    </row>
    <row r="24" spans="3:5" x14ac:dyDescent="0.25">
      <c r="C24"/>
      <c r="D24"/>
      <c r="E24"/>
    </row>
    <row r="25" spans="3:5" x14ac:dyDescent="0.25">
      <c r="C25"/>
      <c r="D25"/>
      <c r="E25"/>
    </row>
    <row r="26" spans="3:5" x14ac:dyDescent="0.25">
      <c r="C26"/>
      <c r="D26"/>
      <c r="E26"/>
    </row>
    <row r="27" spans="3:5" x14ac:dyDescent="0.25">
      <c r="C27"/>
      <c r="D27"/>
      <c r="E27"/>
    </row>
    <row r="28" spans="3:5" x14ac:dyDescent="0.25">
      <c r="C28"/>
      <c r="D28"/>
      <c r="E28"/>
    </row>
    <row r="29" spans="3:5" x14ac:dyDescent="0.25">
      <c r="C29"/>
      <c r="D29"/>
      <c r="E29"/>
    </row>
    <row r="30" spans="3:5" x14ac:dyDescent="0.25">
      <c r="C30"/>
      <c r="D30"/>
      <c r="E30"/>
    </row>
    <row r="31" spans="3:5" x14ac:dyDescent="0.25">
      <c r="C31"/>
      <c r="D31"/>
      <c r="E31"/>
    </row>
    <row r="32" spans="3:5" x14ac:dyDescent="0.25">
      <c r="C32"/>
      <c r="D32"/>
      <c r="E32"/>
    </row>
    <row r="33" spans="3:5" x14ac:dyDescent="0.25">
      <c r="C33"/>
      <c r="D33"/>
      <c r="E33"/>
    </row>
    <row r="34" spans="3:5" x14ac:dyDescent="0.25">
      <c r="C34"/>
      <c r="D34"/>
      <c r="E34"/>
    </row>
    <row r="100" spans="2:5" x14ac:dyDescent="0.25">
      <c r="B100" s="26" t="s">
        <v>10</v>
      </c>
      <c r="C100" s="26" t="s">
        <v>11</v>
      </c>
      <c r="D100" s="26" t="s">
        <v>15</v>
      </c>
      <c r="E100" s="26" t="s">
        <v>21</v>
      </c>
    </row>
    <row r="101" spans="2:5" x14ac:dyDescent="0.25">
      <c r="B101" s="47">
        <v>42752</v>
      </c>
      <c r="C101" s="27" t="s">
        <v>12</v>
      </c>
      <c r="D101" s="27" t="s">
        <v>20</v>
      </c>
      <c r="E101" s="28">
        <v>1000</v>
      </c>
    </row>
    <row r="102" spans="2:5" x14ac:dyDescent="0.25">
      <c r="B102" s="47">
        <v>42752</v>
      </c>
      <c r="C102" s="27" t="s">
        <v>12</v>
      </c>
      <c r="D102" s="27" t="s">
        <v>50</v>
      </c>
      <c r="E102" s="28">
        <v>500</v>
      </c>
    </row>
    <row r="103" spans="2:5" x14ac:dyDescent="0.25">
      <c r="B103" s="47">
        <v>42752</v>
      </c>
      <c r="C103" s="27" t="s">
        <v>12</v>
      </c>
      <c r="D103" s="27" t="s">
        <v>51</v>
      </c>
      <c r="E103" s="28">
        <v>500</v>
      </c>
    </row>
    <row r="104" spans="2:5" x14ac:dyDescent="0.25">
      <c r="B104" s="47">
        <v>42786</v>
      </c>
      <c r="C104" s="27" t="s">
        <v>14</v>
      </c>
      <c r="D104" s="27" t="s">
        <v>19</v>
      </c>
      <c r="E104" s="28">
        <v>20</v>
      </c>
    </row>
    <row r="105" spans="2:5" x14ac:dyDescent="0.25">
      <c r="B105" s="47">
        <v>42791</v>
      </c>
      <c r="C105" s="27" t="s">
        <v>14</v>
      </c>
      <c r="D105" s="27" t="s">
        <v>18</v>
      </c>
      <c r="E105" s="28">
        <v>125</v>
      </c>
    </row>
    <row r="106" spans="2:5" x14ac:dyDescent="0.25">
      <c r="B106" s="47">
        <v>42756</v>
      </c>
      <c r="C106" s="27" t="s">
        <v>14</v>
      </c>
      <c r="D106" s="27" t="s">
        <v>49</v>
      </c>
      <c r="E106" s="28">
        <v>250</v>
      </c>
    </row>
    <row r="107" spans="2:5" x14ac:dyDescent="0.25">
      <c r="B107" s="47">
        <v>42786</v>
      </c>
      <c r="C107" s="27" t="s">
        <v>14</v>
      </c>
      <c r="D107" s="27" t="s">
        <v>52</v>
      </c>
      <c r="E107" s="28">
        <v>20</v>
      </c>
    </row>
    <row r="108" spans="2:5" x14ac:dyDescent="0.25">
      <c r="B108" s="47">
        <v>42791</v>
      </c>
      <c r="C108" s="27" t="s">
        <v>14</v>
      </c>
      <c r="D108" s="27" t="s">
        <v>53</v>
      </c>
      <c r="E108" s="28">
        <v>125</v>
      </c>
    </row>
    <row r="109" spans="2:5" x14ac:dyDescent="0.25">
      <c r="B109" s="47">
        <v>42756</v>
      </c>
      <c r="C109" s="27" t="s">
        <v>14</v>
      </c>
      <c r="D109" s="27" t="s">
        <v>54</v>
      </c>
      <c r="E109" s="28">
        <v>250</v>
      </c>
    </row>
    <row r="110" spans="2:5" x14ac:dyDescent="0.25">
      <c r="B110" s="47">
        <v>42786</v>
      </c>
      <c r="C110" s="27" t="s">
        <v>14</v>
      </c>
      <c r="D110" s="27" t="s">
        <v>55</v>
      </c>
      <c r="E110" s="28">
        <v>20</v>
      </c>
    </row>
    <row r="111" spans="2:5" x14ac:dyDescent="0.25">
      <c r="B111" s="47">
        <v>42791</v>
      </c>
      <c r="C111" s="27" t="s">
        <v>14</v>
      </c>
      <c r="D111" s="27" t="s">
        <v>56</v>
      </c>
      <c r="E111" s="28">
        <v>125</v>
      </c>
    </row>
    <row r="112" spans="2:5" x14ac:dyDescent="0.25">
      <c r="B112" s="47">
        <v>42736</v>
      </c>
      <c r="C112" s="27" t="s">
        <v>13</v>
      </c>
      <c r="D112" s="27" t="s">
        <v>57</v>
      </c>
      <c r="E112" s="28">
        <v>74</v>
      </c>
    </row>
    <row r="113" spans="2:24" x14ac:dyDescent="0.25">
      <c r="B113" s="47">
        <v>42750</v>
      </c>
      <c r="C113" s="27" t="s">
        <v>13</v>
      </c>
      <c r="D113" s="27" t="s">
        <v>17</v>
      </c>
      <c r="E113" s="28">
        <v>235</v>
      </c>
    </row>
    <row r="114" spans="2:24" x14ac:dyDescent="0.25">
      <c r="B114" s="47">
        <v>42756</v>
      </c>
      <c r="C114" s="27" t="s">
        <v>13</v>
      </c>
      <c r="D114" s="27" t="s">
        <v>58</v>
      </c>
      <c r="E114" s="28">
        <v>125</v>
      </c>
    </row>
    <row r="115" spans="2:24" x14ac:dyDescent="0.25">
      <c r="B115" s="47">
        <v>42768</v>
      </c>
      <c r="C115" s="27" t="s">
        <v>13</v>
      </c>
      <c r="D115" s="27" t="s">
        <v>17</v>
      </c>
      <c r="E115" s="28">
        <v>235</v>
      </c>
    </row>
    <row r="116" spans="2:24" x14ac:dyDescent="0.25">
      <c r="B116" s="47">
        <v>42736</v>
      </c>
      <c r="C116" s="27" t="s">
        <v>13</v>
      </c>
      <c r="D116" s="27" t="s">
        <v>59</v>
      </c>
      <c r="E116" s="28">
        <v>74</v>
      </c>
    </row>
    <row r="117" spans="2:24" x14ac:dyDescent="0.25">
      <c r="B117" s="47">
        <v>42750</v>
      </c>
      <c r="C117" s="27" t="s">
        <v>13</v>
      </c>
      <c r="D117" s="27" t="s">
        <v>60</v>
      </c>
      <c r="E117" s="28">
        <v>70</v>
      </c>
    </row>
    <row r="118" spans="2:24" x14ac:dyDescent="0.25">
      <c r="B118" s="47">
        <v>42768</v>
      </c>
      <c r="C118" s="27" t="s">
        <v>13</v>
      </c>
      <c r="D118" s="27" t="s">
        <v>61</v>
      </c>
      <c r="E118" s="28">
        <v>235</v>
      </c>
    </row>
    <row r="119" spans="2:24" x14ac:dyDescent="0.25">
      <c r="B119" s="47">
        <v>42736</v>
      </c>
      <c r="C119" s="27" t="s">
        <v>13</v>
      </c>
      <c r="D119" s="27" t="s">
        <v>62</v>
      </c>
      <c r="E119" s="28">
        <v>74</v>
      </c>
    </row>
    <row r="120" spans="2:24" x14ac:dyDescent="0.25">
      <c r="B120" s="47">
        <v>42750</v>
      </c>
      <c r="C120" s="27" t="s">
        <v>13</v>
      </c>
      <c r="D120" s="27" t="s">
        <v>63</v>
      </c>
      <c r="E120" s="28">
        <v>70</v>
      </c>
    </row>
    <row r="121" spans="2:24" x14ac:dyDescent="0.25">
      <c r="B121" s="47">
        <v>42768</v>
      </c>
      <c r="C121" s="27" t="s">
        <v>13</v>
      </c>
      <c r="D121" s="27" t="s">
        <v>64</v>
      </c>
      <c r="E121" s="28">
        <v>235</v>
      </c>
      <c r="X121" s="17"/>
    </row>
  </sheetData>
  <phoneticPr fontId="13" type="noConversion"/>
  <printOptions horizontalCentered="1"/>
  <pageMargins left="0.7" right="0.7" top="0.75" bottom="0.75" header="0.3" footer="0.3"/>
  <pageSetup paperSize="9" scale="88" fitToHeight="0" orientation="portrait" r:id="rId2"/>
  <headerFooter differentFirst="1">
    <oddFooter>Page &amp;P of &amp;N</oddFooter>
  </headerFooter>
  <rowBreaks count="2" manualBreakCount="2">
    <brk id="47" max="16383" man="1"/>
    <brk id="94" max="16383" man="1"/>
  </rowBreaks>
  <colBreaks count="4" manualBreakCount="4">
    <brk id="6" max="1048575" man="1"/>
    <brk id="11" max="1048575" man="1"/>
    <brk id="16" max="1048575" man="1"/>
    <brk id="21" max="1048575" man="1"/>
  </colBreaks>
  <drawing r:id="rId3"/>
  <tableParts count="1">
    <tablePart r:id="rId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0"/>
  <dimension ref="A1:F119"/>
  <sheetViews>
    <sheetView showGridLines="0" topLeftCell="A4" zoomScaleNormal="100" workbookViewId="0">
      <selection activeCell="D22" sqref="D22"/>
    </sheetView>
  </sheetViews>
  <sheetFormatPr defaultColWidth="9.140625" defaultRowHeight="15" x14ac:dyDescent="0.25"/>
  <cols>
    <col min="1" max="1" width="9.140625" style="12"/>
    <col min="2" max="2" width="9.140625" style="13"/>
    <col min="3" max="3" width="19.28515625" style="13" bestFit="1" customWidth="1"/>
    <col min="4" max="4" width="26.5703125" style="13" customWidth="1"/>
    <col min="5" max="5" width="17.85546875" style="13" customWidth="1"/>
    <col min="6" max="6" width="16" style="13" bestFit="1" customWidth="1"/>
    <col min="7" max="7" width="20.85546875" style="13" bestFit="1" customWidth="1"/>
    <col min="8" max="8" width="14.85546875" style="13" bestFit="1" customWidth="1"/>
    <col min="9" max="9" width="13.7109375" style="13" bestFit="1" customWidth="1"/>
    <col min="10" max="10" width="6.140625" style="13" bestFit="1" customWidth="1"/>
    <col min="11" max="11" width="9.28515625" style="13" bestFit="1" customWidth="1"/>
    <col min="12" max="12" width="6.42578125" style="13" bestFit="1" customWidth="1"/>
    <col min="13" max="13" width="6.28515625" style="13" bestFit="1" customWidth="1"/>
    <col min="14" max="14" width="9.140625" style="13" bestFit="1" customWidth="1"/>
    <col min="15" max="15" width="10" style="13" bestFit="1" customWidth="1"/>
    <col min="16" max="16" width="5.28515625" style="13" bestFit="1" customWidth="1"/>
    <col min="17" max="17" width="4.42578125" style="13" bestFit="1" customWidth="1"/>
    <col min="18" max="18" width="7.7109375" style="13" bestFit="1" customWidth="1"/>
    <col min="19" max="19" width="6" style="13" bestFit="1" customWidth="1"/>
    <col min="20" max="20" width="10.42578125" style="13" bestFit="1" customWidth="1"/>
    <col min="21" max="21" width="7.28515625" style="13" bestFit="1" customWidth="1"/>
    <col min="22" max="22" width="12.28515625" style="13" bestFit="1" customWidth="1"/>
    <col min="23" max="23" width="15" style="13" bestFit="1" customWidth="1"/>
    <col min="24" max="24" width="6.28515625" style="13" bestFit="1" customWidth="1"/>
    <col min="25" max="25" width="5.7109375" style="13" bestFit="1" customWidth="1"/>
    <col min="26" max="26" width="6.7109375" style="13" bestFit="1" customWidth="1"/>
    <col min="27" max="27" width="6.140625" style="13" bestFit="1" customWidth="1"/>
    <col min="28" max="28" width="10.7109375" style="13" bestFit="1" customWidth="1"/>
    <col min="29" max="16384" width="9.140625" style="13"/>
  </cols>
  <sheetData>
    <row r="1" spans="1:6" x14ac:dyDescent="0.25">
      <c r="A1" s="14" t="s">
        <v>65</v>
      </c>
    </row>
    <row r="2" spans="1:6" x14ac:dyDescent="0.25">
      <c r="A2" s="14" t="s">
        <v>66</v>
      </c>
    </row>
    <row r="3" spans="1:6" x14ac:dyDescent="0.25">
      <c r="A3" s="14" t="s">
        <v>67</v>
      </c>
    </row>
    <row r="4" spans="1:6" x14ac:dyDescent="0.25">
      <c r="A4" s="14" t="s">
        <v>68</v>
      </c>
    </row>
    <row r="5" spans="1:6" x14ac:dyDescent="0.25">
      <c r="A5" s="14" t="s">
        <v>7</v>
      </c>
    </row>
    <row r="6" spans="1:6" x14ac:dyDescent="0.25">
      <c r="A6" s="14"/>
    </row>
    <row r="8" spans="1:6" x14ac:dyDescent="0.25">
      <c r="D8" s="4" t="s">
        <v>140</v>
      </c>
      <c r="E8" t="s">
        <v>23</v>
      </c>
      <c r="F8"/>
    </row>
    <row r="9" spans="1:6" x14ac:dyDescent="0.25">
      <c r="D9" s="5" t="s">
        <v>12</v>
      </c>
      <c r="E9" s="42">
        <v>2000</v>
      </c>
      <c r="F9"/>
    </row>
    <row r="10" spans="1:6" x14ac:dyDescent="0.25">
      <c r="D10" s="6" t="s">
        <v>50</v>
      </c>
      <c r="E10" s="42">
        <v>500</v>
      </c>
      <c r="F10"/>
    </row>
    <row r="11" spans="1:6" x14ac:dyDescent="0.25">
      <c r="D11" s="6" t="s">
        <v>51</v>
      </c>
      <c r="E11" s="42">
        <v>500</v>
      </c>
      <c r="F11"/>
    </row>
    <row r="12" spans="1:6" x14ac:dyDescent="0.25">
      <c r="D12" s="6" t="s">
        <v>20</v>
      </c>
      <c r="E12" s="42">
        <v>1000</v>
      </c>
      <c r="F12"/>
    </row>
    <row r="13" spans="1:6" x14ac:dyDescent="0.25">
      <c r="D13" s="5" t="s">
        <v>14</v>
      </c>
      <c r="E13" s="42">
        <v>935</v>
      </c>
      <c r="F13"/>
    </row>
    <row r="14" spans="1:6" x14ac:dyDescent="0.25">
      <c r="D14" s="6" t="s">
        <v>18</v>
      </c>
      <c r="E14" s="42">
        <v>125</v>
      </c>
      <c r="F14"/>
    </row>
    <row r="15" spans="1:6" x14ac:dyDescent="0.25">
      <c r="D15" s="6" t="s">
        <v>52</v>
      </c>
      <c r="E15" s="42">
        <v>20</v>
      </c>
      <c r="F15"/>
    </row>
    <row r="16" spans="1:6" x14ac:dyDescent="0.25">
      <c r="D16" s="6" t="s">
        <v>56</v>
      </c>
      <c r="E16" s="42">
        <v>125</v>
      </c>
      <c r="F16"/>
    </row>
    <row r="17" spans="4:6" x14ac:dyDescent="0.25">
      <c r="D17" s="6" t="s">
        <v>54</v>
      </c>
      <c r="E17" s="42">
        <v>250</v>
      </c>
      <c r="F17"/>
    </row>
    <row r="18" spans="4:6" x14ac:dyDescent="0.25">
      <c r="D18" s="6" t="s">
        <v>49</v>
      </c>
      <c r="E18" s="42">
        <v>250</v>
      </c>
      <c r="F18"/>
    </row>
    <row r="19" spans="4:6" x14ac:dyDescent="0.25">
      <c r="D19" s="6" t="s">
        <v>19</v>
      </c>
      <c r="E19" s="42">
        <v>20</v>
      </c>
      <c r="F19"/>
    </row>
    <row r="20" spans="4:6" x14ac:dyDescent="0.25">
      <c r="D20" s="6" t="s">
        <v>55</v>
      </c>
      <c r="E20" s="42">
        <v>20</v>
      </c>
      <c r="F20"/>
    </row>
    <row r="21" spans="4:6" x14ac:dyDescent="0.25">
      <c r="D21" s="6" t="s">
        <v>53</v>
      </c>
      <c r="E21" s="42">
        <v>125</v>
      </c>
      <c r="F21"/>
    </row>
    <row r="22" spans="4:6" x14ac:dyDescent="0.25">
      <c r="D22" s="5" t="s">
        <v>13</v>
      </c>
      <c r="E22" s="42">
        <v>1427</v>
      </c>
      <c r="F22"/>
    </row>
    <row r="23" spans="4:6" x14ac:dyDescent="0.25">
      <c r="D23" s="6" t="s">
        <v>17</v>
      </c>
      <c r="E23" s="42">
        <v>470</v>
      </c>
      <c r="F23"/>
    </row>
    <row r="24" spans="4:6" x14ac:dyDescent="0.25">
      <c r="D24" s="6" t="s">
        <v>62</v>
      </c>
      <c r="E24" s="42">
        <v>74</v>
      </c>
      <c r="F24"/>
    </row>
    <row r="25" spans="4:6" x14ac:dyDescent="0.25">
      <c r="D25" s="6" t="s">
        <v>64</v>
      </c>
      <c r="E25" s="42">
        <v>235</v>
      </c>
      <c r="F25"/>
    </row>
    <row r="26" spans="4:6" x14ac:dyDescent="0.25">
      <c r="D26" s="6" t="s">
        <v>63</v>
      </c>
      <c r="E26" s="42">
        <v>70</v>
      </c>
    </row>
    <row r="27" spans="4:6" x14ac:dyDescent="0.25">
      <c r="D27" s="6" t="s">
        <v>57</v>
      </c>
      <c r="E27" s="42">
        <v>74</v>
      </c>
    </row>
    <row r="28" spans="4:6" x14ac:dyDescent="0.25">
      <c r="D28" s="6" t="s">
        <v>61</v>
      </c>
      <c r="E28" s="42">
        <v>235</v>
      </c>
    </row>
    <row r="29" spans="4:6" x14ac:dyDescent="0.25">
      <c r="D29" s="6" t="s">
        <v>60</v>
      </c>
      <c r="E29" s="42">
        <v>70</v>
      </c>
    </row>
    <row r="30" spans="4:6" x14ac:dyDescent="0.25">
      <c r="D30" s="6" t="s">
        <v>58</v>
      </c>
      <c r="E30" s="42">
        <v>125</v>
      </c>
    </row>
    <row r="31" spans="4:6" x14ac:dyDescent="0.25">
      <c r="D31" s="6" t="s">
        <v>59</v>
      </c>
      <c r="E31" s="42">
        <v>74</v>
      </c>
    </row>
    <row r="32" spans="4:6" x14ac:dyDescent="0.25">
      <c r="D32" s="5" t="s">
        <v>22</v>
      </c>
      <c r="E32" s="42">
        <v>4362</v>
      </c>
    </row>
    <row r="98" spans="2:5" x14ac:dyDescent="0.25">
      <c r="B98" s="26" t="s">
        <v>10</v>
      </c>
      <c r="C98" s="26" t="s">
        <v>11</v>
      </c>
      <c r="D98" s="26" t="s">
        <v>15</v>
      </c>
      <c r="E98" s="26" t="s">
        <v>21</v>
      </c>
    </row>
    <row r="99" spans="2:5" x14ac:dyDescent="0.25">
      <c r="B99" s="46">
        <v>42752</v>
      </c>
      <c r="C99" s="27" t="s">
        <v>12</v>
      </c>
      <c r="D99" s="27" t="s">
        <v>20</v>
      </c>
      <c r="E99" s="28">
        <v>1000</v>
      </c>
    </row>
    <row r="100" spans="2:5" x14ac:dyDescent="0.25">
      <c r="B100" s="46">
        <v>42752</v>
      </c>
      <c r="C100" s="27" t="s">
        <v>12</v>
      </c>
      <c r="D100" s="27" t="s">
        <v>50</v>
      </c>
      <c r="E100" s="28">
        <v>500</v>
      </c>
    </row>
    <row r="101" spans="2:5" x14ac:dyDescent="0.25">
      <c r="B101" s="46">
        <v>42752</v>
      </c>
      <c r="C101" s="27" t="s">
        <v>12</v>
      </c>
      <c r="D101" s="27" t="s">
        <v>51</v>
      </c>
      <c r="E101" s="28">
        <v>500</v>
      </c>
    </row>
    <row r="102" spans="2:5" x14ac:dyDescent="0.25">
      <c r="B102" s="46">
        <v>42786</v>
      </c>
      <c r="C102" s="27" t="s">
        <v>14</v>
      </c>
      <c r="D102" s="27" t="s">
        <v>19</v>
      </c>
      <c r="E102" s="28">
        <v>20</v>
      </c>
    </row>
    <row r="103" spans="2:5" x14ac:dyDescent="0.25">
      <c r="B103" s="46">
        <v>42791</v>
      </c>
      <c r="C103" s="27" t="s">
        <v>14</v>
      </c>
      <c r="D103" s="27" t="s">
        <v>18</v>
      </c>
      <c r="E103" s="28">
        <v>125</v>
      </c>
    </row>
    <row r="104" spans="2:5" x14ac:dyDescent="0.25">
      <c r="B104" s="46">
        <v>42756</v>
      </c>
      <c r="C104" s="27" t="s">
        <v>14</v>
      </c>
      <c r="D104" s="27" t="s">
        <v>49</v>
      </c>
      <c r="E104" s="28">
        <v>250</v>
      </c>
    </row>
    <row r="105" spans="2:5" x14ac:dyDescent="0.25">
      <c r="B105" s="46">
        <v>42786</v>
      </c>
      <c r="C105" s="27" t="s">
        <v>14</v>
      </c>
      <c r="D105" s="27" t="s">
        <v>52</v>
      </c>
      <c r="E105" s="28">
        <v>20</v>
      </c>
    </row>
    <row r="106" spans="2:5" x14ac:dyDescent="0.25">
      <c r="B106" s="46">
        <v>42791</v>
      </c>
      <c r="C106" s="27" t="s">
        <v>14</v>
      </c>
      <c r="D106" s="27" t="s">
        <v>53</v>
      </c>
      <c r="E106" s="28">
        <v>125</v>
      </c>
    </row>
    <row r="107" spans="2:5" x14ac:dyDescent="0.25">
      <c r="B107" s="46">
        <v>42756</v>
      </c>
      <c r="C107" s="27" t="s">
        <v>14</v>
      </c>
      <c r="D107" s="27" t="s">
        <v>54</v>
      </c>
      <c r="E107" s="28">
        <v>250</v>
      </c>
    </row>
    <row r="108" spans="2:5" x14ac:dyDescent="0.25">
      <c r="B108" s="46">
        <v>42786</v>
      </c>
      <c r="C108" s="27" t="s">
        <v>14</v>
      </c>
      <c r="D108" s="27" t="s">
        <v>55</v>
      </c>
      <c r="E108" s="28">
        <v>20</v>
      </c>
    </row>
    <row r="109" spans="2:5" x14ac:dyDescent="0.25">
      <c r="B109" s="46">
        <v>42791</v>
      </c>
      <c r="C109" s="27" t="s">
        <v>14</v>
      </c>
      <c r="D109" s="27" t="s">
        <v>56</v>
      </c>
      <c r="E109" s="28">
        <v>125</v>
      </c>
    </row>
    <row r="110" spans="2:5" x14ac:dyDescent="0.25">
      <c r="B110" s="46">
        <v>42736</v>
      </c>
      <c r="C110" s="27" t="s">
        <v>13</v>
      </c>
      <c r="D110" s="27" t="s">
        <v>57</v>
      </c>
      <c r="E110" s="28">
        <v>74</v>
      </c>
    </row>
    <row r="111" spans="2:5" x14ac:dyDescent="0.25">
      <c r="B111" s="46">
        <v>42750</v>
      </c>
      <c r="C111" s="27" t="s">
        <v>13</v>
      </c>
      <c r="D111" s="27" t="s">
        <v>17</v>
      </c>
      <c r="E111" s="28">
        <v>235</v>
      </c>
    </row>
    <row r="112" spans="2:5" x14ac:dyDescent="0.25">
      <c r="B112" s="46">
        <v>42756</v>
      </c>
      <c r="C112" s="27" t="s">
        <v>13</v>
      </c>
      <c r="D112" s="27" t="s">
        <v>58</v>
      </c>
      <c r="E112" s="28">
        <v>125</v>
      </c>
    </row>
    <row r="113" spans="2:5" x14ac:dyDescent="0.25">
      <c r="B113" s="46">
        <v>42768</v>
      </c>
      <c r="C113" s="27" t="s">
        <v>13</v>
      </c>
      <c r="D113" s="27" t="s">
        <v>17</v>
      </c>
      <c r="E113" s="28">
        <v>235</v>
      </c>
    </row>
    <row r="114" spans="2:5" x14ac:dyDescent="0.25">
      <c r="B114" s="46">
        <v>42736</v>
      </c>
      <c r="C114" s="27" t="s">
        <v>13</v>
      </c>
      <c r="D114" s="27" t="s">
        <v>59</v>
      </c>
      <c r="E114" s="28">
        <v>74</v>
      </c>
    </row>
    <row r="115" spans="2:5" x14ac:dyDescent="0.25">
      <c r="B115" s="46">
        <v>42750</v>
      </c>
      <c r="C115" s="27" t="s">
        <v>13</v>
      </c>
      <c r="D115" s="27" t="s">
        <v>60</v>
      </c>
      <c r="E115" s="28">
        <v>70</v>
      </c>
    </row>
    <row r="116" spans="2:5" x14ac:dyDescent="0.25">
      <c r="B116" s="46">
        <v>42768</v>
      </c>
      <c r="C116" s="27" t="s">
        <v>13</v>
      </c>
      <c r="D116" s="27" t="s">
        <v>61</v>
      </c>
      <c r="E116" s="28">
        <v>235</v>
      </c>
    </row>
    <row r="117" spans="2:5" x14ac:dyDescent="0.25">
      <c r="B117" s="46">
        <v>42736</v>
      </c>
      <c r="C117" s="27" t="s">
        <v>13</v>
      </c>
      <c r="D117" s="27" t="s">
        <v>62</v>
      </c>
      <c r="E117" s="28">
        <v>74</v>
      </c>
    </row>
    <row r="118" spans="2:5" x14ac:dyDescent="0.25">
      <c r="B118" s="46">
        <v>42750</v>
      </c>
      <c r="C118" s="27" t="s">
        <v>13</v>
      </c>
      <c r="D118" s="27" t="s">
        <v>63</v>
      </c>
      <c r="E118" s="28">
        <v>70</v>
      </c>
    </row>
    <row r="119" spans="2:5" x14ac:dyDescent="0.25">
      <c r="B119" s="46">
        <v>42768</v>
      </c>
      <c r="C119" s="27" t="s">
        <v>13</v>
      </c>
      <c r="D119" s="27" t="s">
        <v>64</v>
      </c>
      <c r="E119" s="28">
        <v>235</v>
      </c>
    </row>
  </sheetData>
  <phoneticPr fontId="13" type="noConversion"/>
  <printOptions horizontalCentered="1"/>
  <pageMargins left="0.7" right="0.7" top="0.75" bottom="0.75" header="0.3" footer="0.3"/>
  <pageSetup paperSize="9" scale="85" fitToHeight="0" orientation="portrait" r:id="rId2"/>
  <headerFooter differentFirst="1">
    <oddFooter>Page &amp;P of &amp;N</oddFooter>
  </headerFooter>
  <rowBreaks count="2" manualBreakCount="2">
    <brk id="47" max="14" man="1"/>
    <brk id="94" max="14" man="1"/>
  </rowBreaks>
  <colBreaks count="2" manualBreakCount="2">
    <brk id="6" max="118" man="1"/>
    <brk id="14" max="118" man="1"/>
  </colBreaks>
  <drawing r:id="rId3"/>
  <tableParts count="1">
    <tablePart r:id="rId4"/>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dimension ref="A1:A4"/>
  <sheetViews>
    <sheetView showGridLines="0" topLeftCell="A7" zoomScaleNormal="100" workbookViewId="0"/>
  </sheetViews>
  <sheetFormatPr defaultColWidth="9.140625" defaultRowHeight="15" x14ac:dyDescent="0.25"/>
  <cols>
    <col min="1" max="1" width="9.140625" style="12"/>
    <col min="2" max="16384" width="9.140625" style="13"/>
  </cols>
  <sheetData>
    <row r="1" spans="1:1" x14ac:dyDescent="0.25">
      <c r="A1" s="14" t="s">
        <v>69</v>
      </c>
    </row>
    <row r="2" spans="1:1" x14ac:dyDescent="0.25">
      <c r="A2" s="14" t="s">
        <v>70</v>
      </c>
    </row>
    <row r="3" spans="1:1" x14ac:dyDescent="0.25">
      <c r="A3" s="14" t="s">
        <v>7</v>
      </c>
    </row>
    <row r="4" spans="1:1" x14ac:dyDescent="0.25">
      <c r="A4" s="14"/>
    </row>
  </sheetData>
  <phoneticPr fontId="13" type="noConversion"/>
  <printOptions horizontalCentered="1"/>
  <pageMargins left="0.7" right="0.7" top="0.75" bottom="0.75" header="0.3" footer="0.3"/>
  <pageSetup paperSize="9" fitToHeight="0" orientation="portrait" r:id="rId1"/>
  <headerFooter differentFirst="1">
    <oddFooter>Page &amp;P of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dimension ref="A1:K122"/>
  <sheetViews>
    <sheetView showGridLines="0" topLeftCell="A3" zoomScaleNormal="100" workbookViewId="0"/>
  </sheetViews>
  <sheetFormatPr defaultColWidth="9.140625" defaultRowHeight="15" x14ac:dyDescent="0.25"/>
  <cols>
    <col min="1" max="1" width="9.140625" style="12"/>
    <col min="2" max="2" width="19.5703125" style="13" customWidth="1"/>
    <col min="3" max="3" width="19.7109375" style="13" customWidth="1"/>
    <col min="4" max="4" width="22.28515625" style="13" customWidth="1"/>
    <col min="5" max="5" width="11.28515625" style="13" customWidth="1"/>
    <col min="6" max="23" width="9.140625" style="13" customWidth="1"/>
    <col min="24" max="16384" width="9.140625" style="13"/>
  </cols>
  <sheetData>
    <row r="1" spans="1:11" ht="15" customHeight="1" x14ac:dyDescent="0.25">
      <c r="A1" s="14" t="s">
        <v>71</v>
      </c>
    </row>
    <row r="2" spans="1:11" ht="15" customHeight="1" x14ac:dyDescent="0.25">
      <c r="A2" s="12" t="s">
        <v>72</v>
      </c>
    </row>
    <row r="3" spans="1:11" ht="15" customHeight="1" x14ac:dyDescent="0.25">
      <c r="A3" s="12" t="s">
        <v>73</v>
      </c>
    </row>
    <row r="4" spans="1:11" ht="15" customHeight="1" x14ac:dyDescent="0.25">
      <c r="A4" s="12" t="s">
        <v>74</v>
      </c>
    </row>
    <row r="5" spans="1:11" ht="15" customHeight="1" x14ac:dyDescent="0.3">
      <c r="A5" s="14" t="s">
        <v>7</v>
      </c>
      <c r="I5" s="3" t="str">
        <f>IF(AND($B$15="Biglietti aerei",$C$36=74),"Complimenti! È stato aggiunto"," ")</f>
        <v xml:space="preserve"> </v>
      </c>
    </row>
    <row r="6" spans="1:11" ht="15" customHeight="1" x14ac:dyDescent="0.3">
      <c r="A6" s="14"/>
      <c r="I6" s="3" t="str">
        <f>IF(AND($B$15="Biglietti aerei",$C$36=74)," un secondo campo riga nella"," ")</f>
        <v xml:space="preserve"> </v>
      </c>
    </row>
    <row r="7" spans="1:11" ht="15" customHeight="1" x14ac:dyDescent="0.3">
      <c r="I7" s="3" t="str">
        <f>IF(AND($B$15="Biglietti aerei",$C$36=74),"tabella pivot. Scorrere verso il"," ")</f>
        <v xml:space="preserve"> </v>
      </c>
    </row>
    <row r="8" spans="1:11" ht="15" customHeight="1" x14ac:dyDescent="0.3">
      <c r="I8" s="3" t="str">
        <f>IF(AND($B$15="Biglietti aerei",$C$36=74),"basso e fare clic su Successivo…"," ")</f>
        <v xml:space="preserve"> </v>
      </c>
    </row>
    <row r="9" spans="1:11" ht="15" customHeight="1" x14ac:dyDescent="0.3">
      <c r="K9" s="3"/>
    </row>
    <row r="10" spans="1:11" ht="15" customHeight="1" x14ac:dyDescent="0.25"/>
    <row r="11" spans="1:11" ht="15" customHeight="1" x14ac:dyDescent="0.25"/>
    <row r="12" spans="1:11" ht="15" customHeight="1" x14ac:dyDescent="0.25"/>
    <row r="13" spans="1:11" ht="15" customHeight="1" x14ac:dyDescent="0.25">
      <c r="B13" s="4" t="s">
        <v>140</v>
      </c>
      <c r="C13" t="s">
        <v>23</v>
      </c>
      <c r="D13"/>
    </row>
    <row r="14" spans="1:11" x14ac:dyDescent="0.25">
      <c r="B14" s="5" t="s">
        <v>12</v>
      </c>
      <c r="C14" s="42">
        <v>2000</v>
      </c>
      <c r="D14"/>
    </row>
    <row r="15" spans="1:11" x14ac:dyDescent="0.25">
      <c r="B15" s="5" t="s">
        <v>14</v>
      </c>
      <c r="C15" s="42">
        <v>935</v>
      </c>
      <c r="D15"/>
    </row>
    <row r="16" spans="1:11" x14ac:dyDescent="0.25">
      <c r="B16" s="5" t="s">
        <v>13</v>
      </c>
      <c r="C16" s="42">
        <v>1427</v>
      </c>
      <c r="D16"/>
    </row>
    <row r="17" spans="2:4" x14ac:dyDescent="0.25">
      <c r="B17" s="5" t="s">
        <v>22</v>
      </c>
      <c r="C17" s="42">
        <v>4362</v>
      </c>
      <c r="D17"/>
    </row>
    <row r="18" spans="2:4" x14ac:dyDescent="0.25">
      <c r="B18"/>
      <c r="C18"/>
      <c r="D18"/>
    </row>
    <row r="19" spans="2:4" x14ac:dyDescent="0.25">
      <c r="B19"/>
      <c r="C19"/>
      <c r="D19"/>
    </row>
    <row r="20" spans="2:4" x14ac:dyDescent="0.25">
      <c r="B20"/>
      <c r="C20"/>
      <c r="D20"/>
    </row>
    <row r="21" spans="2:4" x14ac:dyDescent="0.25">
      <c r="B21"/>
      <c r="C21"/>
      <c r="D21"/>
    </row>
    <row r="22" spans="2:4" x14ac:dyDescent="0.25">
      <c r="B22"/>
      <c r="C22"/>
      <c r="D22"/>
    </row>
    <row r="23" spans="2:4" x14ac:dyDescent="0.25">
      <c r="B23"/>
      <c r="C23"/>
      <c r="D23"/>
    </row>
    <row r="24" spans="2:4" x14ac:dyDescent="0.25">
      <c r="B24"/>
      <c r="C24"/>
      <c r="D24"/>
    </row>
    <row r="25" spans="2:4" x14ac:dyDescent="0.25">
      <c r="B25"/>
      <c r="C25"/>
      <c r="D25"/>
    </row>
    <row r="26" spans="2:4" x14ac:dyDescent="0.25">
      <c r="B26"/>
      <c r="C26"/>
      <c r="D26"/>
    </row>
    <row r="27" spans="2:4" x14ac:dyDescent="0.25">
      <c r="B27"/>
      <c r="C27"/>
      <c r="D27"/>
    </row>
    <row r="28" spans="2:4" x14ac:dyDescent="0.25">
      <c r="B28"/>
      <c r="C28"/>
      <c r="D28"/>
    </row>
    <row r="29" spans="2:4" x14ac:dyDescent="0.25">
      <c r="B29"/>
      <c r="C29"/>
      <c r="D29"/>
    </row>
    <row r="30" spans="2:4" x14ac:dyDescent="0.25">
      <c r="B30"/>
      <c r="C30"/>
      <c r="D30"/>
    </row>
    <row r="31" spans="2:4" x14ac:dyDescent="0.25">
      <c r="B31"/>
      <c r="C31"/>
    </row>
    <row r="32" spans="2:4" x14ac:dyDescent="0.25">
      <c r="B32"/>
      <c r="C32"/>
    </row>
    <row r="33" spans="2:3" x14ac:dyDescent="0.25">
      <c r="B33"/>
      <c r="C33"/>
    </row>
    <row r="34" spans="2:3" x14ac:dyDescent="0.25">
      <c r="B34"/>
      <c r="C34"/>
    </row>
    <row r="35" spans="2:3" x14ac:dyDescent="0.25">
      <c r="B35"/>
      <c r="C35"/>
    </row>
    <row r="36" spans="2:3" x14ac:dyDescent="0.25">
      <c r="B36"/>
      <c r="C36"/>
    </row>
    <row r="37" spans="2:3" x14ac:dyDescent="0.25">
      <c r="B37"/>
      <c r="C37"/>
    </row>
    <row r="101" spans="2:5" x14ac:dyDescent="0.25">
      <c r="B101" s="26" t="s">
        <v>10</v>
      </c>
      <c r="C101" s="26" t="s">
        <v>11</v>
      </c>
      <c r="D101" s="26" t="s">
        <v>15</v>
      </c>
      <c r="E101" s="26" t="s">
        <v>21</v>
      </c>
    </row>
    <row r="102" spans="2:5" x14ac:dyDescent="0.25">
      <c r="B102" s="46">
        <v>42752</v>
      </c>
      <c r="C102" s="27" t="s">
        <v>12</v>
      </c>
      <c r="D102" s="27" t="s">
        <v>20</v>
      </c>
      <c r="E102" s="29">
        <v>1000</v>
      </c>
    </row>
    <row r="103" spans="2:5" x14ac:dyDescent="0.25">
      <c r="B103" s="46">
        <v>42752</v>
      </c>
      <c r="C103" s="27" t="s">
        <v>12</v>
      </c>
      <c r="D103" s="27" t="s">
        <v>50</v>
      </c>
      <c r="E103" s="29">
        <v>500</v>
      </c>
    </row>
    <row r="104" spans="2:5" x14ac:dyDescent="0.25">
      <c r="B104" s="46">
        <v>42752</v>
      </c>
      <c r="C104" s="27" t="s">
        <v>12</v>
      </c>
      <c r="D104" s="27" t="s">
        <v>51</v>
      </c>
      <c r="E104" s="29">
        <v>500</v>
      </c>
    </row>
    <row r="105" spans="2:5" x14ac:dyDescent="0.25">
      <c r="B105" s="46">
        <v>42786</v>
      </c>
      <c r="C105" s="27" t="s">
        <v>14</v>
      </c>
      <c r="D105" s="27" t="s">
        <v>19</v>
      </c>
      <c r="E105" s="29">
        <v>20</v>
      </c>
    </row>
    <row r="106" spans="2:5" x14ac:dyDescent="0.25">
      <c r="B106" s="46">
        <v>42791</v>
      </c>
      <c r="C106" s="27" t="s">
        <v>14</v>
      </c>
      <c r="D106" s="27" t="s">
        <v>18</v>
      </c>
      <c r="E106" s="29">
        <v>125</v>
      </c>
    </row>
    <row r="107" spans="2:5" x14ac:dyDescent="0.25">
      <c r="B107" s="46">
        <v>42756</v>
      </c>
      <c r="C107" s="27" t="s">
        <v>14</v>
      </c>
      <c r="D107" s="27" t="s">
        <v>49</v>
      </c>
      <c r="E107" s="29">
        <v>250</v>
      </c>
    </row>
    <row r="108" spans="2:5" x14ac:dyDescent="0.25">
      <c r="B108" s="46">
        <v>42786</v>
      </c>
      <c r="C108" s="27" t="s">
        <v>14</v>
      </c>
      <c r="D108" s="27" t="s">
        <v>52</v>
      </c>
      <c r="E108" s="29">
        <v>20</v>
      </c>
    </row>
    <row r="109" spans="2:5" x14ac:dyDescent="0.25">
      <c r="B109" s="46">
        <v>42791</v>
      </c>
      <c r="C109" s="27" t="s">
        <v>14</v>
      </c>
      <c r="D109" s="27" t="s">
        <v>53</v>
      </c>
      <c r="E109" s="29">
        <v>125</v>
      </c>
    </row>
    <row r="110" spans="2:5" x14ac:dyDescent="0.25">
      <c r="B110" s="46">
        <v>42756</v>
      </c>
      <c r="C110" s="27" t="s">
        <v>14</v>
      </c>
      <c r="D110" s="27" t="s">
        <v>54</v>
      </c>
      <c r="E110" s="29">
        <v>250</v>
      </c>
    </row>
    <row r="111" spans="2:5" x14ac:dyDescent="0.25">
      <c r="B111" s="46">
        <v>42786</v>
      </c>
      <c r="C111" s="27" t="s">
        <v>14</v>
      </c>
      <c r="D111" s="27" t="s">
        <v>55</v>
      </c>
      <c r="E111" s="29">
        <v>20</v>
      </c>
    </row>
    <row r="112" spans="2:5" x14ac:dyDescent="0.25">
      <c r="B112" s="46">
        <v>42791</v>
      </c>
      <c r="C112" s="27" t="s">
        <v>14</v>
      </c>
      <c r="D112" s="27" t="s">
        <v>56</v>
      </c>
      <c r="E112" s="29">
        <v>125</v>
      </c>
    </row>
    <row r="113" spans="2:11" x14ac:dyDescent="0.25">
      <c r="B113" s="46">
        <v>42736</v>
      </c>
      <c r="C113" s="27" t="s">
        <v>13</v>
      </c>
      <c r="D113" s="27" t="s">
        <v>57</v>
      </c>
      <c r="E113" s="29">
        <v>74</v>
      </c>
    </row>
    <row r="114" spans="2:11" x14ac:dyDescent="0.25">
      <c r="B114" s="46">
        <v>42750</v>
      </c>
      <c r="C114" s="27" t="s">
        <v>13</v>
      </c>
      <c r="D114" s="27" t="s">
        <v>17</v>
      </c>
      <c r="E114" s="29">
        <v>235</v>
      </c>
    </row>
    <row r="115" spans="2:11" x14ac:dyDescent="0.25">
      <c r="B115" s="46">
        <v>42756</v>
      </c>
      <c r="C115" s="27" t="s">
        <v>13</v>
      </c>
      <c r="D115" s="27" t="s">
        <v>58</v>
      </c>
      <c r="E115" s="29">
        <v>125</v>
      </c>
    </row>
    <row r="116" spans="2:11" x14ac:dyDescent="0.25">
      <c r="B116" s="46">
        <v>42768</v>
      </c>
      <c r="C116" s="27" t="s">
        <v>13</v>
      </c>
      <c r="D116" s="27" t="s">
        <v>17</v>
      </c>
      <c r="E116" s="29">
        <v>235</v>
      </c>
    </row>
    <row r="117" spans="2:11" x14ac:dyDescent="0.25">
      <c r="B117" s="46">
        <v>42736</v>
      </c>
      <c r="C117" s="27" t="s">
        <v>13</v>
      </c>
      <c r="D117" s="27" t="s">
        <v>59</v>
      </c>
      <c r="E117" s="29">
        <v>74</v>
      </c>
    </row>
    <row r="118" spans="2:11" x14ac:dyDescent="0.25">
      <c r="B118" s="46">
        <v>42750</v>
      </c>
      <c r="C118" s="27" t="s">
        <v>13</v>
      </c>
      <c r="D118" s="27" t="s">
        <v>60</v>
      </c>
      <c r="E118" s="29">
        <v>70</v>
      </c>
    </row>
    <row r="119" spans="2:11" x14ac:dyDescent="0.25">
      <c r="B119" s="46">
        <v>42768</v>
      </c>
      <c r="C119" s="27" t="s">
        <v>13</v>
      </c>
      <c r="D119" s="27" t="s">
        <v>61</v>
      </c>
      <c r="E119" s="29">
        <v>235</v>
      </c>
    </row>
    <row r="120" spans="2:11" x14ac:dyDescent="0.25">
      <c r="B120" s="46">
        <v>42736</v>
      </c>
      <c r="C120" s="27" t="s">
        <v>13</v>
      </c>
      <c r="D120" s="27" t="s">
        <v>62</v>
      </c>
      <c r="E120" s="29">
        <v>74</v>
      </c>
    </row>
    <row r="121" spans="2:11" x14ac:dyDescent="0.25">
      <c r="B121" s="46">
        <v>42750</v>
      </c>
      <c r="C121" s="27" t="s">
        <v>13</v>
      </c>
      <c r="D121" s="27" t="s">
        <v>63</v>
      </c>
      <c r="E121" s="29">
        <v>70</v>
      </c>
    </row>
    <row r="122" spans="2:11" x14ac:dyDescent="0.25">
      <c r="B122" s="46">
        <v>42768</v>
      </c>
      <c r="C122" s="27" t="s">
        <v>13</v>
      </c>
      <c r="D122" s="27" t="s">
        <v>64</v>
      </c>
      <c r="E122" s="29">
        <v>235</v>
      </c>
      <c r="K122" s="2"/>
    </row>
  </sheetData>
  <phoneticPr fontId="13" type="noConversion"/>
  <printOptions horizontalCentered="1"/>
  <pageMargins left="0.7" right="0.7" top="0.75" bottom="0.75" header="0.3" footer="0.3"/>
  <pageSetup paperSize="9" scale="87" fitToHeight="0" orientation="portrait" r:id="rId2"/>
  <headerFooter differentFirst="1">
    <oddFooter>Page &amp;P of &amp;N</oddFooter>
  </headerFooter>
  <rowBreaks count="2" manualBreakCount="2">
    <brk id="47" max="17" man="1"/>
    <brk id="94" max="17" man="1"/>
  </rowBreaks>
  <colBreaks count="2" manualBreakCount="2">
    <brk id="7" max="1048575" man="1"/>
    <brk id="16" max="1048575" man="1"/>
  </colBreaks>
  <drawing r:id="rId3"/>
  <tableParts count="1">
    <tablePart r:id="rId4"/>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1:I121"/>
  <sheetViews>
    <sheetView showGridLines="0" topLeftCell="A13" zoomScaleNormal="100" workbookViewId="0"/>
  </sheetViews>
  <sheetFormatPr defaultColWidth="9.140625" defaultRowHeight="15" x14ac:dyDescent="0.25"/>
  <cols>
    <col min="1" max="1" width="9.140625" style="12"/>
    <col min="2" max="2" width="10.85546875" style="13" customWidth="1"/>
    <col min="3" max="3" width="15.5703125" style="13" customWidth="1"/>
    <col min="4" max="4" width="21.140625" style="13" customWidth="1"/>
    <col min="5" max="5" width="11.28515625" style="13" customWidth="1"/>
    <col min="6" max="6" width="26.85546875" style="13" customWidth="1"/>
    <col min="7" max="7" width="18" style="13" customWidth="1"/>
    <col min="8" max="16384" width="9.140625" style="13"/>
  </cols>
  <sheetData>
    <row r="1" spans="1:9" x14ac:dyDescent="0.25">
      <c r="A1" s="14" t="s">
        <v>75</v>
      </c>
    </row>
    <row r="2" spans="1:9" x14ac:dyDescent="0.25">
      <c r="A2" s="14" t="s">
        <v>76</v>
      </c>
    </row>
    <row r="3" spans="1:9" x14ac:dyDescent="0.25">
      <c r="A3" s="14" t="s">
        <v>7</v>
      </c>
    </row>
    <row r="4" spans="1:9" x14ac:dyDescent="0.25">
      <c r="A4" s="14"/>
    </row>
    <row r="6" spans="1:9" ht="18.75" x14ac:dyDescent="0.3">
      <c r="F6" s="3" t="str">
        <f>IF(AND($F$9="Michela",$G$9=935),"Bene!"," ")</f>
        <v xml:space="preserve"> </v>
      </c>
    </row>
    <row r="7" spans="1:9" x14ac:dyDescent="0.25">
      <c r="F7" s="4" t="s">
        <v>140</v>
      </c>
      <c r="G7" t="s">
        <v>23</v>
      </c>
      <c r="H7"/>
    </row>
    <row r="8" spans="1:9" ht="18.75" x14ac:dyDescent="0.3">
      <c r="F8" s="5" t="s">
        <v>12</v>
      </c>
      <c r="G8" s="42">
        <v>2000</v>
      </c>
      <c r="H8"/>
      <c r="I8" s="3"/>
    </row>
    <row r="9" spans="1:9" ht="18.75" x14ac:dyDescent="0.3">
      <c r="F9" s="6" t="s">
        <v>50</v>
      </c>
      <c r="G9" s="42">
        <v>500</v>
      </c>
      <c r="H9"/>
      <c r="I9" s="3"/>
    </row>
    <row r="10" spans="1:9" x14ac:dyDescent="0.25">
      <c r="F10" s="6" t="s">
        <v>51</v>
      </c>
      <c r="G10" s="42">
        <v>500</v>
      </c>
      <c r="H10"/>
    </row>
    <row r="11" spans="1:9" x14ac:dyDescent="0.25">
      <c r="F11" s="6" t="s">
        <v>20</v>
      </c>
      <c r="G11" s="42">
        <v>1000</v>
      </c>
      <c r="H11"/>
    </row>
    <row r="12" spans="1:9" x14ac:dyDescent="0.25">
      <c r="F12" s="5" t="s">
        <v>14</v>
      </c>
      <c r="G12" s="42">
        <v>935</v>
      </c>
      <c r="H12"/>
    </row>
    <row r="13" spans="1:9" x14ac:dyDescent="0.25">
      <c r="F13" s="6" t="s">
        <v>18</v>
      </c>
      <c r="G13" s="42">
        <v>125</v>
      </c>
      <c r="H13"/>
    </row>
    <row r="14" spans="1:9" x14ac:dyDescent="0.25">
      <c r="F14" s="6" t="s">
        <v>52</v>
      </c>
      <c r="G14" s="42">
        <v>20</v>
      </c>
      <c r="H14"/>
    </row>
    <row r="15" spans="1:9" x14ac:dyDescent="0.25">
      <c r="F15" s="6" t="s">
        <v>56</v>
      </c>
      <c r="G15" s="42">
        <v>125</v>
      </c>
      <c r="H15"/>
    </row>
    <row r="16" spans="1:9" x14ac:dyDescent="0.25">
      <c r="F16" s="6" t="s">
        <v>54</v>
      </c>
      <c r="G16" s="42">
        <v>250</v>
      </c>
      <c r="H16"/>
    </row>
    <row r="17" spans="6:8" x14ac:dyDescent="0.25">
      <c r="F17" s="6" t="s">
        <v>49</v>
      </c>
      <c r="G17" s="42">
        <v>250</v>
      </c>
      <c r="H17"/>
    </row>
    <row r="18" spans="6:8" x14ac:dyDescent="0.25">
      <c r="F18" s="6" t="s">
        <v>19</v>
      </c>
      <c r="G18" s="42">
        <v>20</v>
      </c>
      <c r="H18"/>
    </row>
    <row r="19" spans="6:8" x14ac:dyDescent="0.25">
      <c r="F19" s="6" t="s">
        <v>55</v>
      </c>
      <c r="G19" s="42">
        <v>20</v>
      </c>
      <c r="H19"/>
    </row>
    <row r="20" spans="6:8" x14ac:dyDescent="0.25">
      <c r="F20" s="6" t="s">
        <v>53</v>
      </c>
      <c r="G20" s="42">
        <v>125</v>
      </c>
      <c r="H20"/>
    </row>
    <row r="21" spans="6:8" x14ac:dyDescent="0.25">
      <c r="F21" s="5" t="s">
        <v>13</v>
      </c>
      <c r="G21" s="42">
        <v>1427</v>
      </c>
      <c r="H21"/>
    </row>
    <row r="22" spans="6:8" x14ac:dyDescent="0.25">
      <c r="F22" s="6" t="s">
        <v>17</v>
      </c>
      <c r="G22" s="42">
        <v>470</v>
      </c>
      <c r="H22"/>
    </row>
    <row r="23" spans="6:8" x14ac:dyDescent="0.25">
      <c r="F23" s="6" t="s">
        <v>62</v>
      </c>
      <c r="G23" s="42">
        <v>74</v>
      </c>
      <c r="H23"/>
    </row>
    <row r="24" spans="6:8" x14ac:dyDescent="0.25">
      <c r="F24" s="6" t="s">
        <v>64</v>
      </c>
      <c r="G24" s="42">
        <v>235</v>
      </c>
      <c r="H24"/>
    </row>
    <row r="25" spans="6:8" x14ac:dyDescent="0.25">
      <c r="F25" s="6" t="s">
        <v>63</v>
      </c>
      <c r="G25" s="42">
        <v>70</v>
      </c>
    </row>
    <row r="26" spans="6:8" x14ac:dyDescent="0.25">
      <c r="F26" s="6" t="s">
        <v>57</v>
      </c>
      <c r="G26" s="42">
        <v>74</v>
      </c>
    </row>
    <row r="27" spans="6:8" x14ac:dyDescent="0.25">
      <c r="F27" s="6" t="s">
        <v>61</v>
      </c>
      <c r="G27" s="42">
        <v>235</v>
      </c>
    </row>
    <row r="28" spans="6:8" x14ac:dyDescent="0.25">
      <c r="F28" s="6" t="s">
        <v>60</v>
      </c>
      <c r="G28" s="42">
        <v>70</v>
      </c>
    </row>
    <row r="29" spans="6:8" x14ac:dyDescent="0.25">
      <c r="F29" s="6" t="s">
        <v>58</v>
      </c>
      <c r="G29" s="42">
        <v>125</v>
      </c>
    </row>
    <row r="30" spans="6:8" x14ac:dyDescent="0.25">
      <c r="F30" s="6" t="s">
        <v>59</v>
      </c>
      <c r="G30" s="42">
        <v>74</v>
      </c>
    </row>
    <row r="31" spans="6:8" x14ac:dyDescent="0.25">
      <c r="F31" s="5" t="s">
        <v>22</v>
      </c>
      <c r="G31" s="42">
        <v>4362</v>
      </c>
    </row>
    <row r="100" spans="2:5" x14ac:dyDescent="0.25">
      <c r="B100" s="26" t="s">
        <v>10</v>
      </c>
      <c r="C100" s="26" t="s">
        <v>11</v>
      </c>
      <c r="D100" s="26" t="s">
        <v>15</v>
      </c>
      <c r="E100" s="26" t="s">
        <v>21</v>
      </c>
    </row>
    <row r="101" spans="2:5" x14ac:dyDescent="0.25">
      <c r="B101" s="46">
        <v>42752</v>
      </c>
      <c r="C101" s="27" t="s">
        <v>12</v>
      </c>
      <c r="D101" s="27" t="s">
        <v>20</v>
      </c>
      <c r="E101" s="28">
        <v>1000</v>
      </c>
    </row>
    <row r="102" spans="2:5" x14ac:dyDescent="0.25">
      <c r="B102" s="46">
        <v>42752</v>
      </c>
      <c r="C102" s="27" t="s">
        <v>12</v>
      </c>
      <c r="D102" s="27" t="s">
        <v>50</v>
      </c>
      <c r="E102" s="28">
        <v>500</v>
      </c>
    </row>
    <row r="103" spans="2:5" x14ac:dyDescent="0.25">
      <c r="B103" s="46">
        <v>42752</v>
      </c>
      <c r="C103" s="27" t="s">
        <v>12</v>
      </c>
      <c r="D103" s="27" t="s">
        <v>51</v>
      </c>
      <c r="E103" s="28">
        <v>500</v>
      </c>
    </row>
    <row r="104" spans="2:5" x14ac:dyDescent="0.25">
      <c r="B104" s="46">
        <v>42786</v>
      </c>
      <c r="C104" s="27" t="s">
        <v>14</v>
      </c>
      <c r="D104" s="27" t="s">
        <v>19</v>
      </c>
      <c r="E104" s="28">
        <v>20</v>
      </c>
    </row>
    <row r="105" spans="2:5" x14ac:dyDescent="0.25">
      <c r="B105" s="46">
        <v>42791</v>
      </c>
      <c r="C105" s="27" t="s">
        <v>14</v>
      </c>
      <c r="D105" s="27" t="s">
        <v>18</v>
      </c>
      <c r="E105" s="28">
        <v>125</v>
      </c>
    </row>
    <row r="106" spans="2:5" x14ac:dyDescent="0.25">
      <c r="B106" s="46">
        <v>42756</v>
      </c>
      <c r="C106" s="27" t="s">
        <v>14</v>
      </c>
      <c r="D106" s="27" t="s">
        <v>49</v>
      </c>
      <c r="E106" s="28">
        <v>250</v>
      </c>
    </row>
    <row r="107" spans="2:5" x14ac:dyDescent="0.25">
      <c r="B107" s="46">
        <v>42786</v>
      </c>
      <c r="C107" s="27" t="s">
        <v>14</v>
      </c>
      <c r="D107" s="27" t="s">
        <v>52</v>
      </c>
      <c r="E107" s="28">
        <v>20</v>
      </c>
    </row>
    <row r="108" spans="2:5" x14ac:dyDescent="0.25">
      <c r="B108" s="46">
        <v>42791</v>
      </c>
      <c r="C108" s="27" t="s">
        <v>14</v>
      </c>
      <c r="D108" s="27" t="s">
        <v>53</v>
      </c>
      <c r="E108" s="28">
        <v>125</v>
      </c>
    </row>
    <row r="109" spans="2:5" x14ac:dyDescent="0.25">
      <c r="B109" s="46">
        <v>42756</v>
      </c>
      <c r="C109" s="27" t="s">
        <v>14</v>
      </c>
      <c r="D109" s="27" t="s">
        <v>54</v>
      </c>
      <c r="E109" s="28">
        <v>250</v>
      </c>
    </row>
    <row r="110" spans="2:5" x14ac:dyDescent="0.25">
      <c r="B110" s="46">
        <v>42786</v>
      </c>
      <c r="C110" s="27" t="s">
        <v>14</v>
      </c>
      <c r="D110" s="27" t="s">
        <v>55</v>
      </c>
      <c r="E110" s="28">
        <v>20</v>
      </c>
    </row>
    <row r="111" spans="2:5" x14ac:dyDescent="0.25">
      <c r="B111" s="46">
        <v>42791</v>
      </c>
      <c r="C111" s="27" t="s">
        <v>14</v>
      </c>
      <c r="D111" s="27" t="s">
        <v>56</v>
      </c>
      <c r="E111" s="28">
        <v>125</v>
      </c>
    </row>
    <row r="112" spans="2:5" x14ac:dyDescent="0.25">
      <c r="B112" s="46">
        <v>42736</v>
      </c>
      <c r="C112" s="27" t="s">
        <v>13</v>
      </c>
      <c r="D112" s="27" t="s">
        <v>57</v>
      </c>
      <c r="E112" s="28">
        <v>74</v>
      </c>
    </row>
    <row r="113" spans="2:9" x14ac:dyDescent="0.25">
      <c r="B113" s="46">
        <v>42750</v>
      </c>
      <c r="C113" s="27" t="s">
        <v>13</v>
      </c>
      <c r="D113" s="27" t="s">
        <v>17</v>
      </c>
      <c r="E113" s="28">
        <v>235</v>
      </c>
    </row>
    <row r="114" spans="2:9" x14ac:dyDescent="0.25">
      <c r="B114" s="46">
        <v>42756</v>
      </c>
      <c r="C114" s="27" t="s">
        <v>13</v>
      </c>
      <c r="D114" s="27" t="s">
        <v>58</v>
      </c>
      <c r="E114" s="28">
        <v>125</v>
      </c>
    </row>
    <row r="115" spans="2:9" x14ac:dyDescent="0.25">
      <c r="B115" s="46">
        <v>42768</v>
      </c>
      <c r="C115" s="27" t="s">
        <v>13</v>
      </c>
      <c r="D115" s="27" t="s">
        <v>17</v>
      </c>
      <c r="E115" s="28">
        <v>235</v>
      </c>
    </row>
    <row r="116" spans="2:9" x14ac:dyDescent="0.25">
      <c r="B116" s="46">
        <v>42736</v>
      </c>
      <c r="C116" s="27" t="s">
        <v>13</v>
      </c>
      <c r="D116" s="27" t="s">
        <v>59</v>
      </c>
      <c r="E116" s="28">
        <v>74</v>
      </c>
    </row>
    <row r="117" spans="2:9" x14ac:dyDescent="0.25">
      <c r="B117" s="46">
        <v>42750</v>
      </c>
      <c r="C117" s="27" t="s">
        <v>13</v>
      </c>
      <c r="D117" s="27" t="s">
        <v>60</v>
      </c>
      <c r="E117" s="28">
        <v>70</v>
      </c>
    </row>
    <row r="118" spans="2:9" x14ac:dyDescent="0.25">
      <c r="B118" s="46">
        <v>42768</v>
      </c>
      <c r="C118" s="27" t="s">
        <v>13</v>
      </c>
      <c r="D118" s="27" t="s">
        <v>61</v>
      </c>
      <c r="E118" s="28">
        <v>235</v>
      </c>
    </row>
    <row r="119" spans="2:9" x14ac:dyDescent="0.25">
      <c r="B119" s="46">
        <v>42736</v>
      </c>
      <c r="C119" s="27" t="s">
        <v>13</v>
      </c>
      <c r="D119" s="27" t="s">
        <v>62</v>
      </c>
      <c r="E119" s="28">
        <v>74</v>
      </c>
    </row>
    <row r="120" spans="2:9" x14ac:dyDescent="0.25">
      <c r="B120" s="46">
        <v>42750</v>
      </c>
      <c r="C120" s="27" t="s">
        <v>13</v>
      </c>
      <c r="D120" s="27" t="s">
        <v>63</v>
      </c>
      <c r="E120" s="28">
        <v>70</v>
      </c>
    </row>
    <row r="121" spans="2:9" x14ac:dyDescent="0.25">
      <c r="B121" s="46">
        <v>42768</v>
      </c>
      <c r="C121" s="27" t="s">
        <v>13</v>
      </c>
      <c r="D121" s="27" t="s">
        <v>64</v>
      </c>
      <c r="E121" s="28">
        <v>235</v>
      </c>
      <c r="I121" s="41"/>
    </row>
  </sheetData>
  <phoneticPr fontId="13" type="noConversion"/>
  <printOptions horizontalCentered="1"/>
  <pageMargins left="0.7" right="0.7" top="0.75" bottom="0.75" header="0.3" footer="0.3"/>
  <pageSetup paperSize="9" scale="77" fitToHeight="0" orientation="portrait" r:id="rId2"/>
  <headerFooter differentFirst="1">
    <oddFooter>Page &amp;P of &amp;N</oddFooter>
  </headerFooter>
  <rowBreaks count="2" manualBreakCount="2">
    <brk id="46" max="12" man="1"/>
    <brk id="93" max="12" man="1"/>
  </rowBreaks>
  <colBreaks count="1" manualBreakCount="1">
    <brk id="7" max="1048575" man="1"/>
  </colBreaks>
  <drawing r:id="rId3"/>
  <tableParts count="1">
    <tablePart r:id="rId4"/>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dimension ref="A1:I121"/>
  <sheetViews>
    <sheetView showGridLines="0" topLeftCell="A4" zoomScaleNormal="100" workbookViewId="0"/>
  </sheetViews>
  <sheetFormatPr defaultColWidth="9.140625" defaultRowHeight="15" x14ac:dyDescent="0.25"/>
  <cols>
    <col min="1" max="1" width="9.5703125" style="12" bestFit="1" customWidth="1"/>
    <col min="2" max="2" width="10" style="13" customWidth="1"/>
    <col min="3" max="3" width="14.5703125" style="13" customWidth="1"/>
    <col min="4" max="4" width="23.140625" style="13" customWidth="1"/>
    <col min="5" max="5" width="12" style="13" customWidth="1"/>
    <col min="6" max="6" width="20.140625" style="13" customWidth="1"/>
    <col min="7" max="7" width="18" style="13" customWidth="1"/>
    <col min="8" max="8" width="9.140625" style="13"/>
    <col min="9" max="9" width="20.85546875" style="13" bestFit="1" customWidth="1"/>
    <col min="10" max="10" width="14.85546875" style="13" bestFit="1" customWidth="1"/>
    <col min="11" max="11" width="14.42578125" style="13" bestFit="1" customWidth="1"/>
    <col min="12" max="12" width="6.28515625" style="13" bestFit="1" customWidth="1"/>
    <col min="13" max="13" width="9.7109375" style="13" bestFit="1" customWidth="1"/>
    <col min="14" max="14" width="6.85546875" style="13" bestFit="1" customWidth="1"/>
    <col min="15" max="15" width="6.7109375" style="13" bestFit="1" customWidth="1"/>
    <col min="16" max="16" width="9.7109375" style="13" bestFit="1" customWidth="1"/>
    <col min="17" max="17" width="10.5703125" style="13" bestFit="1" customWidth="1"/>
    <col min="18" max="18" width="5.42578125" style="13" bestFit="1" customWidth="1"/>
    <col min="19" max="19" width="4.85546875" style="13" bestFit="1" customWidth="1"/>
    <col min="20" max="20" width="8.140625" style="13" bestFit="1" customWidth="1"/>
    <col min="21" max="21" width="6.28515625" style="13" bestFit="1" customWidth="1"/>
    <col min="22" max="22" width="10.85546875" style="13" bestFit="1" customWidth="1"/>
    <col min="23" max="23" width="7.5703125" style="13" bestFit="1" customWidth="1"/>
    <col min="24" max="24" width="13.140625" style="13" bestFit="1" customWidth="1"/>
    <col min="25" max="25" width="15.85546875" style="13" bestFit="1" customWidth="1"/>
    <col min="26" max="26" width="6.5703125" style="13" bestFit="1" customWidth="1"/>
    <col min="27" max="27" width="6" style="13" bestFit="1" customWidth="1"/>
    <col min="28" max="28" width="7.140625" style="13" bestFit="1" customWidth="1"/>
    <col min="29" max="29" width="6.5703125" style="13" bestFit="1" customWidth="1"/>
    <col min="30" max="30" width="11.28515625" style="13" bestFit="1" customWidth="1"/>
    <col min="31" max="16384" width="9.140625" style="13"/>
  </cols>
  <sheetData>
    <row r="1" spans="1:9" x14ac:dyDescent="0.25">
      <c r="A1" s="14" t="s">
        <v>77</v>
      </c>
    </row>
    <row r="2" spans="1:9" x14ac:dyDescent="0.25">
      <c r="A2" s="14" t="s">
        <v>78</v>
      </c>
    </row>
    <row r="3" spans="1:9" x14ac:dyDescent="0.25">
      <c r="A3" s="14" t="s">
        <v>79</v>
      </c>
    </row>
    <row r="4" spans="1:9" x14ac:dyDescent="0.25">
      <c r="A4" s="14" t="s">
        <v>7</v>
      </c>
    </row>
    <row r="5" spans="1:9" x14ac:dyDescent="0.25">
      <c r="A5" s="14"/>
    </row>
    <row r="6" spans="1:9" ht="18.75" x14ac:dyDescent="0.3">
      <c r="F6" s="3" t="str">
        <f>IF(AND($F$9="Michela",$G$9=935),"Esatto!"," ")</f>
        <v xml:space="preserve"> </v>
      </c>
    </row>
    <row r="7" spans="1:9" x14ac:dyDescent="0.25">
      <c r="F7" s="4" t="s">
        <v>140</v>
      </c>
      <c r="G7" t="s">
        <v>23</v>
      </c>
      <c r="H7"/>
    </row>
    <row r="8" spans="1:9" ht="18.75" x14ac:dyDescent="0.3">
      <c r="F8" s="5" t="s">
        <v>12</v>
      </c>
      <c r="G8" s="42">
        <v>2000</v>
      </c>
      <c r="H8"/>
      <c r="I8" s="3"/>
    </row>
    <row r="9" spans="1:9" ht="18.75" x14ac:dyDescent="0.3">
      <c r="F9" s="6" t="s">
        <v>50</v>
      </c>
      <c r="G9" s="42">
        <v>500</v>
      </c>
      <c r="H9"/>
      <c r="I9" s="3"/>
    </row>
    <row r="10" spans="1:9" x14ac:dyDescent="0.25">
      <c r="F10" s="6" t="s">
        <v>51</v>
      </c>
      <c r="G10" s="42">
        <v>500</v>
      </c>
      <c r="H10"/>
    </row>
    <row r="11" spans="1:9" x14ac:dyDescent="0.25">
      <c r="F11" s="6" t="s">
        <v>20</v>
      </c>
      <c r="G11" s="42">
        <v>1000</v>
      </c>
      <c r="H11"/>
    </row>
    <row r="12" spans="1:9" x14ac:dyDescent="0.25">
      <c r="F12" s="5" t="s">
        <v>14</v>
      </c>
      <c r="G12" s="42">
        <v>935</v>
      </c>
      <c r="H12"/>
    </row>
    <row r="13" spans="1:9" x14ac:dyDescent="0.25">
      <c r="F13" s="6" t="s">
        <v>18</v>
      </c>
      <c r="G13" s="42">
        <v>125</v>
      </c>
      <c r="H13"/>
    </row>
    <row r="14" spans="1:9" x14ac:dyDescent="0.25">
      <c r="F14" s="6" t="s">
        <v>52</v>
      </c>
      <c r="G14" s="42">
        <v>20</v>
      </c>
      <c r="H14"/>
    </row>
    <row r="15" spans="1:9" x14ac:dyDescent="0.25">
      <c r="F15" s="6" t="s">
        <v>56</v>
      </c>
      <c r="G15" s="42">
        <v>125</v>
      </c>
      <c r="H15"/>
    </row>
    <row r="16" spans="1:9" x14ac:dyDescent="0.25">
      <c r="F16" s="6" t="s">
        <v>54</v>
      </c>
      <c r="G16" s="42">
        <v>250</v>
      </c>
      <c r="H16"/>
    </row>
    <row r="17" spans="6:8" x14ac:dyDescent="0.25">
      <c r="F17" s="6" t="s">
        <v>49</v>
      </c>
      <c r="G17" s="42">
        <v>250</v>
      </c>
      <c r="H17"/>
    </row>
    <row r="18" spans="6:8" x14ac:dyDescent="0.25">
      <c r="F18" s="6" t="s">
        <v>19</v>
      </c>
      <c r="G18" s="42">
        <v>20</v>
      </c>
      <c r="H18"/>
    </row>
    <row r="19" spans="6:8" x14ac:dyDescent="0.25">
      <c r="F19" s="6" t="s">
        <v>55</v>
      </c>
      <c r="G19" s="42">
        <v>20</v>
      </c>
      <c r="H19"/>
    </row>
    <row r="20" spans="6:8" x14ac:dyDescent="0.25">
      <c r="F20" s="6" t="s">
        <v>53</v>
      </c>
      <c r="G20" s="42">
        <v>125</v>
      </c>
      <c r="H20"/>
    </row>
    <row r="21" spans="6:8" x14ac:dyDescent="0.25">
      <c r="F21" s="5" t="s">
        <v>13</v>
      </c>
      <c r="G21" s="42">
        <v>1427</v>
      </c>
      <c r="H21"/>
    </row>
    <row r="22" spans="6:8" x14ac:dyDescent="0.25">
      <c r="F22" s="6" t="s">
        <v>17</v>
      </c>
      <c r="G22" s="42">
        <v>470</v>
      </c>
      <c r="H22"/>
    </row>
    <row r="23" spans="6:8" x14ac:dyDescent="0.25">
      <c r="F23" s="6" t="s">
        <v>62</v>
      </c>
      <c r="G23" s="42">
        <v>74</v>
      </c>
      <c r="H23"/>
    </row>
    <row r="24" spans="6:8" x14ac:dyDescent="0.25">
      <c r="F24" s="6" t="s">
        <v>64</v>
      </c>
      <c r="G24" s="42">
        <v>235</v>
      </c>
      <c r="H24"/>
    </row>
    <row r="25" spans="6:8" x14ac:dyDescent="0.25">
      <c r="F25" s="6" t="s">
        <v>63</v>
      </c>
      <c r="G25" s="42">
        <v>70</v>
      </c>
    </row>
    <row r="26" spans="6:8" x14ac:dyDescent="0.25">
      <c r="F26" s="6" t="s">
        <v>57</v>
      </c>
      <c r="G26" s="42">
        <v>74</v>
      </c>
    </row>
    <row r="27" spans="6:8" x14ac:dyDescent="0.25">
      <c r="F27" s="6" t="s">
        <v>61</v>
      </c>
      <c r="G27" s="42">
        <v>235</v>
      </c>
    </row>
    <row r="28" spans="6:8" x14ac:dyDescent="0.25">
      <c r="F28" s="6" t="s">
        <v>60</v>
      </c>
      <c r="G28" s="42">
        <v>70</v>
      </c>
    </row>
    <row r="29" spans="6:8" x14ac:dyDescent="0.25">
      <c r="F29" s="6" t="s">
        <v>58</v>
      </c>
      <c r="G29" s="42">
        <v>125</v>
      </c>
    </row>
    <row r="30" spans="6:8" x14ac:dyDescent="0.25">
      <c r="F30" s="6" t="s">
        <v>59</v>
      </c>
      <c r="G30" s="42">
        <v>74</v>
      </c>
    </row>
    <row r="31" spans="6:8" x14ac:dyDescent="0.25">
      <c r="F31" s="5" t="s">
        <v>22</v>
      </c>
      <c r="G31" s="42">
        <v>4362</v>
      </c>
    </row>
    <row r="100" spans="2:5" x14ac:dyDescent="0.25">
      <c r="B100" s="26" t="s">
        <v>10</v>
      </c>
      <c r="C100" s="26" t="s">
        <v>11</v>
      </c>
      <c r="D100" s="26" t="s">
        <v>15</v>
      </c>
      <c r="E100" s="26" t="s">
        <v>21</v>
      </c>
    </row>
    <row r="101" spans="2:5" x14ac:dyDescent="0.25">
      <c r="B101" s="46">
        <v>42752</v>
      </c>
      <c r="C101" s="27" t="s">
        <v>12</v>
      </c>
      <c r="D101" s="27" t="s">
        <v>20</v>
      </c>
      <c r="E101" s="28">
        <v>1000</v>
      </c>
    </row>
    <row r="102" spans="2:5" x14ac:dyDescent="0.25">
      <c r="B102" s="46">
        <v>42752</v>
      </c>
      <c r="C102" s="27" t="s">
        <v>12</v>
      </c>
      <c r="D102" s="27" t="s">
        <v>50</v>
      </c>
      <c r="E102" s="28">
        <v>500</v>
      </c>
    </row>
    <row r="103" spans="2:5" x14ac:dyDescent="0.25">
      <c r="B103" s="46">
        <v>42752</v>
      </c>
      <c r="C103" s="27" t="s">
        <v>12</v>
      </c>
      <c r="D103" s="27" t="s">
        <v>51</v>
      </c>
      <c r="E103" s="28">
        <v>500</v>
      </c>
    </row>
    <row r="104" spans="2:5" x14ac:dyDescent="0.25">
      <c r="B104" s="46">
        <v>42786</v>
      </c>
      <c r="C104" s="27" t="s">
        <v>14</v>
      </c>
      <c r="D104" s="27" t="s">
        <v>19</v>
      </c>
      <c r="E104" s="28">
        <v>20</v>
      </c>
    </row>
    <row r="105" spans="2:5" x14ac:dyDescent="0.25">
      <c r="B105" s="46">
        <v>42791</v>
      </c>
      <c r="C105" s="27" t="s">
        <v>14</v>
      </c>
      <c r="D105" s="27" t="s">
        <v>18</v>
      </c>
      <c r="E105" s="28">
        <v>125</v>
      </c>
    </row>
    <row r="106" spans="2:5" x14ac:dyDescent="0.25">
      <c r="B106" s="46">
        <v>42756</v>
      </c>
      <c r="C106" s="27" t="s">
        <v>14</v>
      </c>
      <c r="D106" s="27" t="s">
        <v>49</v>
      </c>
      <c r="E106" s="28">
        <v>250</v>
      </c>
    </row>
    <row r="107" spans="2:5" x14ac:dyDescent="0.25">
      <c r="B107" s="46">
        <v>42786</v>
      </c>
      <c r="C107" s="27" t="s">
        <v>14</v>
      </c>
      <c r="D107" s="27" t="s">
        <v>52</v>
      </c>
      <c r="E107" s="28">
        <v>20</v>
      </c>
    </row>
    <row r="108" spans="2:5" x14ac:dyDescent="0.25">
      <c r="B108" s="46">
        <v>42791</v>
      </c>
      <c r="C108" s="27" t="s">
        <v>14</v>
      </c>
      <c r="D108" s="27" t="s">
        <v>53</v>
      </c>
      <c r="E108" s="28">
        <v>125</v>
      </c>
    </row>
    <row r="109" spans="2:5" x14ac:dyDescent="0.25">
      <c r="B109" s="46">
        <v>42756</v>
      </c>
      <c r="C109" s="27" t="s">
        <v>14</v>
      </c>
      <c r="D109" s="27" t="s">
        <v>54</v>
      </c>
      <c r="E109" s="28">
        <v>250</v>
      </c>
    </row>
    <row r="110" spans="2:5" x14ac:dyDescent="0.25">
      <c r="B110" s="46">
        <v>42786</v>
      </c>
      <c r="C110" s="27" t="s">
        <v>14</v>
      </c>
      <c r="D110" s="27" t="s">
        <v>55</v>
      </c>
      <c r="E110" s="28">
        <v>20</v>
      </c>
    </row>
    <row r="111" spans="2:5" x14ac:dyDescent="0.25">
      <c r="B111" s="46">
        <v>42791</v>
      </c>
      <c r="C111" s="27" t="s">
        <v>14</v>
      </c>
      <c r="D111" s="27" t="s">
        <v>56</v>
      </c>
      <c r="E111" s="28">
        <v>125</v>
      </c>
    </row>
    <row r="112" spans="2:5" x14ac:dyDescent="0.25">
      <c r="B112" s="46">
        <v>42736</v>
      </c>
      <c r="C112" s="27" t="s">
        <v>13</v>
      </c>
      <c r="D112" s="27" t="s">
        <v>57</v>
      </c>
      <c r="E112" s="28">
        <v>74</v>
      </c>
    </row>
    <row r="113" spans="2:5" x14ac:dyDescent="0.25">
      <c r="B113" s="46">
        <v>42750</v>
      </c>
      <c r="C113" s="27" t="s">
        <v>13</v>
      </c>
      <c r="D113" s="27" t="s">
        <v>17</v>
      </c>
      <c r="E113" s="28">
        <v>235</v>
      </c>
    </row>
    <row r="114" spans="2:5" x14ac:dyDescent="0.25">
      <c r="B114" s="46">
        <v>42756</v>
      </c>
      <c r="C114" s="27" t="s">
        <v>13</v>
      </c>
      <c r="D114" s="27" t="s">
        <v>58</v>
      </c>
      <c r="E114" s="28">
        <v>125</v>
      </c>
    </row>
    <row r="115" spans="2:5" x14ac:dyDescent="0.25">
      <c r="B115" s="46">
        <v>42768</v>
      </c>
      <c r="C115" s="27" t="s">
        <v>13</v>
      </c>
      <c r="D115" s="27" t="s">
        <v>17</v>
      </c>
      <c r="E115" s="28">
        <v>235</v>
      </c>
    </row>
    <row r="116" spans="2:5" x14ac:dyDescent="0.25">
      <c r="B116" s="46">
        <v>42736</v>
      </c>
      <c r="C116" s="27" t="s">
        <v>13</v>
      </c>
      <c r="D116" s="27" t="s">
        <v>59</v>
      </c>
      <c r="E116" s="28">
        <v>74</v>
      </c>
    </row>
    <row r="117" spans="2:5" x14ac:dyDescent="0.25">
      <c r="B117" s="46">
        <v>42750</v>
      </c>
      <c r="C117" s="27" t="s">
        <v>13</v>
      </c>
      <c r="D117" s="27" t="s">
        <v>60</v>
      </c>
      <c r="E117" s="28">
        <v>70</v>
      </c>
    </row>
    <row r="118" spans="2:5" x14ac:dyDescent="0.25">
      <c r="B118" s="46">
        <v>42768</v>
      </c>
      <c r="C118" s="27" t="s">
        <v>13</v>
      </c>
      <c r="D118" s="27" t="s">
        <v>61</v>
      </c>
      <c r="E118" s="28">
        <v>235</v>
      </c>
    </row>
    <row r="119" spans="2:5" x14ac:dyDescent="0.25">
      <c r="B119" s="46">
        <v>42736</v>
      </c>
      <c r="C119" s="27" t="s">
        <v>13</v>
      </c>
      <c r="D119" s="27" t="s">
        <v>62</v>
      </c>
      <c r="E119" s="28">
        <v>74</v>
      </c>
    </row>
    <row r="120" spans="2:5" x14ac:dyDescent="0.25">
      <c r="B120" s="46">
        <v>42750</v>
      </c>
      <c r="C120" s="27" t="s">
        <v>13</v>
      </c>
      <c r="D120" s="27" t="s">
        <v>63</v>
      </c>
      <c r="E120" s="28">
        <v>70</v>
      </c>
    </row>
    <row r="121" spans="2:5" x14ac:dyDescent="0.25">
      <c r="B121" s="46">
        <v>42768</v>
      </c>
      <c r="C121" s="27" t="s">
        <v>13</v>
      </c>
      <c r="D121" s="27" t="s">
        <v>64</v>
      </c>
      <c r="E121" s="28">
        <v>235</v>
      </c>
    </row>
  </sheetData>
  <phoneticPr fontId="13" type="noConversion"/>
  <printOptions horizontalCentered="1"/>
  <pageMargins left="0.7" right="0.7" top="0.75" bottom="0.75" header="0.3" footer="0.3"/>
  <pageSetup paperSize="9" scale="97" fitToHeight="0" orientation="portrait" r:id="rId2"/>
  <headerFooter differentFirst="1">
    <oddFooter>Page &amp;P of &amp;N</oddFooter>
  </headerFooter>
  <rowBreaks count="2" manualBreakCount="2">
    <brk id="46" max="16383" man="1"/>
    <brk id="93" max="16383" man="1"/>
  </rowBreaks>
  <colBreaks count="1" manualBreakCount="1">
    <brk id="6" max="1048575" man="1"/>
  </colBreaks>
  <drawing r:id="rId3"/>
  <tableParts count="1">
    <tablePart r:id="rId4"/>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A1:M107"/>
  <sheetViews>
    <sheetView showGridLines="0" zoomScaleNormal="100" workbookViewId="0"/>
  </sheetViews>
  <sheetFormatPr defaultColWidth="9.140625" defaultRowHeight="15" x14ac:dyDescent="0.25"/>
  <cols>
    <col min="1" max="1" width="9.7109375" style="12" bestFit="1" customWidth="1"/>
    <col min="2" max="2" width="18.7109375" style="13" customWidth="1"/>
    <col min="3" max="3" width="22.140625" style="13" customWidth="1"/>
    <col min="4" max="4" width="12.7109375" style="13" customWidth="1"/>
    <col min="5" max="6" width="10.7109375" style="13" customWidth="1"/>
    <col min="7" max="7" width="18.140625" style="13" customWidth="1"/>
    <col min="8" max="11" width="10.7109375" style="13" customWidth="1"/>
    <col min="12" max="12" width="13.7109375" style="13" customWidth="1"/>
    <col min="13" max="13" width="18.7109375" style="13" customWidth="1"/>
    <col min="14" max="47" width="9.140625" style="13" customWidth="1"/>
    <col min="48" max="16384" width="9.140625" style="13"/>
  </cols>
  <sheetData>
    <row r="1" spans="1:13" x14ac:dyDescent="0.25">
      <c r="A1" s="14" t="s">
        <v>80</v>
      </c>
    </row>
    <row r="2" spans="1:13" x14ac:dyDescent="0.25">
      <c r="A2" s="14" t="s">
        <v>81</v>
      </c>
    </row>
    <row r="3" spans="1:13" ht="14.45" customHeight="1" x14ac:dyDescent="0.25">
      <c r="A3" s="24" t="s">
        <v>139</v>
      </c>
    </row>
    <row r="4" spans="1:13" x14ac:dyDescent="0.25">
      <c r="A4" s="14" t="s">
        <v>7</v>
      </c>
    </row>
    <row r="5" spans="1:13" x14ac:dyDescent="0.25">
      <c r="A5" s="14"/>
    </row>
    <row r="12" spans="1:13" ht="18.75" x14ac:dyDescent="0.3">
      <c r="C12" s="3" t="str">
        <f>IF(AND($C$16=398,$D$15="Gen"),"Ben fatto!"," ")</f>
        <v xml:space="preserve"> </v>
      </c>
    </row>
    <row r="13" spans="1:13" x14ac:dyDescent="0.25">
      <c r="B13" s="50" t="s">
        <v>23</v>
      </c>
      <c r="C13" s="50" t="s">
        <v>141</v>
      </c>
      <c r="D13" s="51"/>
      <c r="E13" s="51"/>
      <c r="F13" s="51"/>
      <c r="G13" s="51"/>
      <c r="H13" s="51"/>
      <c r="I13" s="51"/>
      <c r="J13" s="51"/>
      <c r="K13" s="51"/>
      <c r="L13" s="51"/>
      <c r="M13" s="51"/>
    </row>
    <row r="14" spans="1:13" x14ac:dyDescent="0.25">
      <c r="B14" s="51"/>
      <c r="C14" s="51" t="s">
        <v>17</v>
      </c>
      <c r="D14" s="51"/>
      <c r="E14" s="51"/>
      <c r="F14" s="51"/>
      <c r="G14" s="51" t="s">
        <v>142</v>
      </c>
      <c r="H14" s="51" t="s">
        <v>87</v>
      </c>
      <c r="I14" s="51"/>
      <c r="J14" s="51"/>
      <c r="K14" s="51"/>
      <c r="L14" s="51" t="s">
        <v>143</v>
      </c>
      <c r="M14" s="51" t="s">
        <v>22</v>
      </c>
    </row>
    <row r="15" spans="1:13" x14ac:dyDescent="0.25">
      <c r="B15" s="50" t="s">
        <v>140</v>
      </c>
      <c r="C15" s="51" t="s">
        <v>83</v>
      </c>
      <c r="D15" s="51" t="s">
        <v>84</v>
      </c>
      <c r="E15" s="51" t="s">
        <v>85</v>
      </c>
      <c r="F15" s="51" t="s">
        <v>86</v>
      </c>
      <c r="G15" s="51"/>
      <c r="H15" s="51" t="s">
        <v>83</v>
      </c>
      <c r="I15" s="51" t="s">
        <v>84</v>
      </c>
      <c r="J15" s="51" t="s">
        <v>85</v>
      </c>
      <c r="K15" s="51" t="s">
        <v>86</v>
      </c>
      <c r="L15" s="51"/>
      <c r="M15" s="51"/>
    </row>
    <row r="16" spans="1:13" x14ac:dyDescent="0.25">
      <c r="B16" s="52" t="s">
        <v>14</v>
      </c>
      <c r="C16" s="53">
        <v>74</v>
      </c>
      <c r="D16" s="53">
        <v>74</v>
      </c>
      <c r="E16" s="53">
        <v>125</v>
      </c>
      <c r="F16" s="53">
        <v>125</v>
      </c>
      <c r="G16" s="53">
        <v>398</v>
      </c>
      <c r="H16" s="53"/>
      <c r="I16" s="53"/>
      <c r="J16" s="53"/>
      <c r="K16" s="53"/>
      <c r="L16" s="53"/>
      <c r="M16" s="53">
        <v>398</v>
      </c>
    </row>
    <row r="17" spans="2:13" x14ac:dyDescent="0.25">
      <c r="B17" s="52" t="s">
        <v>12</v>
      </c>
      <c r="C17" s="53">
        <v>235</v>
      </c>
      <c r="D17" s="53">
        <v>235</v>
      </c>
      <c r="E17" s="53">
        <v>235</v>
      </c>
      <c r="F17" s="53">
        <v>74</v>
      </c>
      <c r="G17" s="53">
        <v>779</v>
      </c>
      <c r="H17" s="53"/>
      <c r="I17" s="53"/>
      <c r="J17" s="53"/>
      <c r="K17" s="53"/>
      <c r="L17" s="53"/>
      <c r="M17" s="53">
        <v>779</v>
      </c>
    </row>
    <row r="18" spans="2:13" x14ac:dyDescent="0.25">
      <c r="B18" s="52" t="s">
        <v>13</v>
      </c>
      <c r="C18" s="53"/>
      <c r="D18" s="53"/>
      <c r="E18" s="53"/>
      <c r="F18" s="53"/>
      <c r="G18" s="53"/>
      <c r="H18" s="53">
        <v>1000</v>
      </c>
      <c r="I18" s="53">
        <v>1000</v>
      </c>
      <c r="J18" s="53">
        <v>20</v>
      </c>
      <c r="K18" s="53">
        <v>70</v>
      </c>
      <c r="L18" s="53">
        <v>2090</v>
      </c>
      <c r="M18" s="53">
        <v>2090</v>
      </c>
    </row>
    <row r="19" spans="2:13" x14ac:dyDescent="0.25">
      <c r="B19" s="52" t="s">
        <v>22</v>
      </c>
      <c r="C19" s="53">
        <v>309</v>
      </c>
      <c r="D19" s="53">
        <v>309</v>
      </c>
      <c r="E19" s="53">
        <v>360</v>
      </c>
      <c r="F19" s="53">
        <v>199</v>
      </c>
      <c r="G19" s="53">
        <v>1177</v>
      </c>
      <c r="H19" s="53">
        <v>1000</v>
      </c>
      <c r="I19" s="53">
        <v>1000</v>
      </c>
      <c r="J19" s="53">
        <v>20</v>
      </c>
      <c r="K19" s="53">
        <v>70</v>
      </c>
      <c r="L19" s="53">
        <v>2090</v>
      </c>
      <c r="M19" s="53">
        <v>3267</v>
      </c>
    </row>
    <row r="20" spans="2:13" x14ac:dyDescent="0.25">
      <c r="B20"/>
      <c r="C20"/>
      <c r="D20"/>
      <c r="E20"/>
    </row>
    <row r="21" spans="2:13" x14ac:dyDescent="0.25">
      <c r="B21"/>
      <c r="C21"/>
      <c r="D21"/>
      <c r="E21"/>
    </row>
    <row r="22" spans="2:13" x14ac:dyDescent="0.25">
      <c r="B22"/>
      <c r="C22"/>
      <c r="D22"/>
      <c r="E22"/>
    </row>
    <row r="23" spans="2:13" x14ac:dyDescent="0.25">
      <c r="B23"/>
      <c r="C23"/>
      <c r="D23"/>
      <c r="E23"/>
    </row>
    <row r="24" spans="2:13" x14ac:dyDescent="0.25">
      <c r="B24"/>
      <c r="C24"/>
      <c r="D24"/>
      <c r="E24"/>
    </row>
    <row r="25" spans="2:13" x14ac:dyDescent="0.25">
      <c r="B25"/>
      <c r="C25"/>
      <c r="D25"/>
      <c r="E25"/>
    </row>
    <row r="26" spans="2:13" x14ac:dyDescent="0.25">
      <c r="B26"/>
      <c r="C26"/>
      <c r="D26"/>
      <c r="E26"/>
    </row>
    <row r="27" spans="2:13" x14ac:dyDescent="0.25">
      <c r="B27"/>
      <c r="C27"/>
      <c r="D27"/>
      <c r="E27"/>
    </row>
    <row r="28" spans="2:13" x14ac:dyDescent="0.25">
      <c r="B28"/>
      <c r="C28"/>
      <c r="D28"/>
      <c r="E28"/>
    </row>
    <row r="29" spans="2:13" x14ac:dyDescent="0.25">
      <c r="B29"/>
      <c r="C29"/>
      <c r="D29"/>
      <c r="E29"/>
    </row>
    <row r="30" spans="2:13" x14ac:dyDescent="0.25">
      <c r="B30"/>
      <c r="C30"/>
      <c r="D30"/>
      <c r="E30"/>
    </row>
    <row r="31" spans="2:13" x14ac:dyDescent="0.25">
      <c r="B31"/>
      <c r="C31"/>
      <c r="D31"/>
      <c r="E31"/>
    </row>
    <row r="32" spans="2:13" x14ac:dyDescent="0.25">
      <c r="B32"/>
      <c r="C32"/>
    </row>
    <row r="33" spans="2:3" x14ac:dyDescent="0.25">
      <c r="B33"/>
      <c r="C33"/>
    </row>
    <row r="34" spans="2:3" x14ac:dyDescent="0.25">
      <c r="B34"/>
      <c r="C34"/>
    </row>
    <row r="35" spans="2:3" x14ac:dyDescent="0.25">
      <c r="B35"/>
      <c r="C35"/>
    </row>
    <row r="36" spans="2:3" x14ac:dyDescent="0.25">
      <c r="B36"/>
      <c r="C36"/>
    </row>
    <row r="37" spans="2:3" x14ac:dyDescent="0.25">
      <c r="B37"/>
      <c r="C37"/>
    </row>
    <row r="38" spans="2:3" x14ac:dyDescent="0.25">
      <c r="B38"/>
      <c r="C38"/>
    </row>
    <row r="39" spans="2:3" x14ac:dyDescent="0.25">
      <c r="B39"/>
      <c r="C39"/>
    </row>
    <row r="40" spans="2:3" x14ac:dyDescent="0.25">
      <c r="B40"/>
      <c r="C40"/>
    </row>
    <row r="41" spans="2:3" x14ac:dyDescent="0.25">
      <c r="B41"/>
      <c r="C41"/>
    </row>
    <row r="42" spans="2:3" x14ac:dyDescent="0.25">
      <c r="B42"/>
      <c r="C42"/>
    </row>
    <row r="95" spans="2:5" x14ac:dyDescent="0.25">
      <c r="B95" s="13" t="s">
        <v>82</v>
      </c>
      <c r="C95" s="13" t="s">
        <v>11</v>
      </c>
      <c r="D95" s="13" t="s">
        <v>15</v>
      </c>
      <c r="E95" s="13" t="s">
        <v>21</v>
      </c>
    </row>
    <row r="96" spans="2:5" x14ac:dyDescent="0.25">
      <c r="B96" s="13" t="s">
        <v>83</v>
      </c>
      <c r="C96" s="13" t="s">
        <v>14</v>
      </c>
      <c r="D96" s="13" t="s">
        <v>17</v>
      </c>
      <c r="E96" s="48">
        <v>74</v>
      </c>
    </row>
    <row r="97" spans="2:13" x14ac:dyDescent="0.25">
      <c r="B97" s="13" t="s">
        <v>83</v>
      </c>
      <c r="C97" s="13" t="s">
        <v>12</v>
      </c>
      <c r="D97" s="13" t="s">
        <v>17</v>
      </c>
      <c r="E97" s="48">
        <v>235</v>
      </c>
    </row>
    <row r="98" spans="2:13" x14ac:dyDescent="0.25">
      <c r="B98" s="13" t="s">
        <v>83</v>
      </c>
      <c r="C98" s="13" t="s">
        <v>13</v>
      </c>
      <c r="D98" s="13" t="s">
        <v>87</v>
      </c>
      <c r="E98" s="48">
        <v>1000</v>
      </c>
    </row>
    <row r="99" spans="2:13" x14ac:dyDescent="0.25">
      <c r="B99" s="13" t="s">
        <v>84</v>
      </c>
      <c r="C99" s="13" t="s">
        <v>14</v>
      </c>
      <c r="D99" s="13" t="s">
        <v>17</v>
      </c>
      <c r="E99" s="48">
        <v>74</v>
      </c>
    </row>
    <row r="100" spans="2:13" x14ac:dyDescent="0.25">
      <c r="B100" s="13" t="s">
        <v>84</v>
      </c>
      <c r="C100" s="13" t="s">
        <v>12</v>
      </c>
      <c r="D100" s="13" t="s">
        <v>17</v>
      </c>
      <c r="E100" s="48">
        <v>235</v>
      </c>
    </row>
    <row r="101" spans="2:13" x14ac:dyDescent="0.25">
      <c r="B101" s="13" t="s">
        <v>84</v>
      </c>
      <c r="C101" s="13" t="s">
        <v>13</v>
      </c>
      <c r="D101" s="13" t="s">
        <v>87</v>
      </c>
      <c r="E101" s="48">
        <v>1000</v>
      </c>
    </row>
    <row r="102" spans="2:13" x14ac:dyDescent="0.25">
      <c r="B102" s="13" t="s">
        <v>85</v>
      </c>
      <c r="C102" s="13" t="s">
        <v>14</v>
      </c>
      <c r="D102" s="13" t="s">
        <v>17</v>
      </c>
      <c r="E102" s="48">
        <v>125</v>
      </c>
    </row>
    <row r="103" spans="2:13" x14ac:dyDescent="0.25">
      <c r="B103" s="13" t="s">
        <v>85</v>
      </c>
      <c r="C103" s="13" t="s">
        <v>12</v>
      </c>
      <c r="D103" s="13" t="s">
        <v>17</v>
      </c>
      <c r="E103" s="48">
        <v>235</v>
      </c>
    </row>
    <row r="104" spans="2:13" x14ac:dyDescent="0.25">
      <c r="B104" s="13" t="s">
        <v>85</v>
      </c>
      <c r="C104" s="13" t="s">
        <v>13</v>
      </c>
      <c r="D104" s="13" t="s">
        <v>87</v>
      </c>
      <c r="E104" s="48">
        <v>20</v>
      </c>
    </row>
    <row r="105" spans="2:13" x14ac:dyDescent="0.25">
      <c r="B105" s="13" t="s">
        <v>86</v>
      </c>
      <c r="C105" s="13" t="s">
        <v>14</v>
      </c>
      <c r="D105" s="13" t="s">
        <v>17</v>
      </c>
      <c r="E105" s="48">
        <v>125</v>
      </c>
    </row>
    <row r="106" spans="2:13" x14ac:dyDescent="0.25">
      <c r="B106" s="13" t="s">
        <v>86</v>
      </c>
      <c r="C106" s="13" t="s">
        <v>12</v>
      </c>
      <c r="D106" s="13" t="s">
        <v>17</v>
      </c>
      <c r="E106" s="48">
        <v>74</v>
      </c>
    </row>
    <row r="107" spans="2:13" x14ac:dyDescent="0.25">
      <c r="B107" s="13" t="s">
        <v>86</v>
      </c>
      <c r="C107" s="13" t="s">
        <v>13</v>
      </c>
      <c r="D107" s="13" t="s">
        <v>87</v>
      </c>
      <c r="E107" s="48">
        <v>70</v>
      </c>
      <c r="M107" s="35"/>
    </row>
  </sheetData>
  <phoneticPr fontId="13" type="noConversion"/>
  <printOptions horizontalCentered="1"/>
  <pageMargins left="0.7" right="0.7" top="0.75" bottom="0.75" header="0.3" footer="0.3"/>
  <pageSetup paperSize="9" scale="84" fitToHeight="0" orientation="portrait" r:id="rId2"/>
  <headerFooter differentFirst="1">
    <oddFooter>Page &amp;P of &amp;N</oddFooter>
  </headerFooter>
  <rowBreaks count="2" manualBreakCount="2">
    <brk id="45" max="16383" man="1"/>
    <brk id="92" max="16383" man="1"/>
  </rowBreaks>
  <colBreaks count="1" manualBreakCount="1">
    <brk id="7" max="1048575" man="1"/>
  </colBreaks>
  <drawing r:id="rId3"/>
  <tableParts count="1">
    <tablePart r:id="rId4"/>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3"/>
  <dimension ref="A1:F146"/>
  <sheetViews>
    <sheetView showGridLines="0" topLeftCell="A7" zoomScaleNormal="100" workbookViewId="0">
      <selection activeCell="D9" sqref="D9"/>
    </sheetView>
  </sheetViews>
  <sheetFormatPr defaultColWidth="9.140625" defaultRowHeight="15" x14ac:dyDescent="0.25"/>
  <cols>
    <col min="1" max="1" width="11.28515625" style="12" bestFit="1" customWidth="1"/>
    <col min="2" max="2" width="12.5703125" style="13" customWidth="1"/>
    <col min="3" max="3" width="19.28515625" style="13" bestFit="1" customWidth="1"/>
    <col min="4" max="4" width="20" style="13" customWidth="1"/>
    <col min="5" max="5" width="18.28515625" style="13" customWidth="1"/>
    <col min="6" max="6" width="16" style="13" bestFit="1" customWidth="1"/>
    <col min="7" max="7" width="20.85546875" style="13" bestFit="1" customWidth="1"/>
    <col min="8" max="8" width="14.85546875" style="13" bestFit="1" customWidth="1"/>
    <col min="9" max="28" width="9.140625" style="13" customWidth="1"/>
    <col min="29" max="16384" width="9.140625" style="13"/>
  </cols>
  <sheetData>
    <row r="1" spans="1:6" x14ac:dyDescent="0.25">
      <c r="A1" s="14" t="s">
        <v>88</v>
      </c>
    </row>
    <row r="2" spans="1:6" x14ac:dyDescent="0.25">
      <c r="A2" s="14" t="s">
        <v>89</v>
      </c>
    </row>
    <row r="3" spans="1:6" x14ac:dyDescent="0.25">
      <c r="A3" s="14" t="s">
        <v>90</v>
      </c>
    </row>
    <row r="4" spans="1:6" x14ac:dyDescent="0.25">
      <c r="A4" s="14" t="s">
        <v>7</v>
      </c>
    </row>
    <row r="5" spans="1:6" x14ac:dyDescent="0.25">
      <c r="A5" s="14"/>
    </row>
    <row r="8" spans="1:6" x14ac:dyDescent="0.25">
      <c r="D8" s="4" t="s">
        <v>140</v>
      </c>
      <c r="E8" t="s">
        <v>23</v>
      </c>
      <c r="F8"/>
    </row>
    <row r="9" spans="1:6" x14ac:dyDescent="0.25">
      <c r="D9" s="5" t="s">
        <v>95</v>
      </c>
      <c r="E9" s="42">
        <v>5425</v>
      </c>
      <c r="F9"/>
    </row>
    <row r="10" spans="1:6" x14ac:dyDescent="0.25">
      <c r="D10" s="6" t="s">
        <v>13</v>
      </c>
      <c r="E10" s="42">
        <v>5425</v>
      </c>
      <c r="F10"/>
    </row>
    <row r="11" spans="1:6" x14ac:dyDescent="0.25">
      <c r="D11" s="9" t="s">
        <v>97</v>
      </c>
      <c r="E11" s="42">
        <v>3220</v>
      </c>
      <c r="F11"/>
    </row>
    <row r="12" spans="1:6" x14ac:dyDescent="0.25">
      <c r="D12" s="9" t="s">
        <v>96</v>
      </c>
      <c r="E12" s="42">
        <v>1272</v>
      </c>
      <c r="F12"/>
    </row>
    <row r="13" spans="1:6" x14ac:dyDescent="0.25">
      <c r="D13" s="9" t="s">
        <v>87</v>
      </c>
      <c r="E13" s="42">
        <v>933</v>
      </c>
      <c r="F13"/>
    </row>
    <row r="14" spans="1:6" x14ac:dyDescent="0.25">
      <c r="D14" s="5" t="s">
        <v>93</v>
      </c>
      <c r="E14" s="42">
        <v>4760</v>
      </c>
      <c r="F14"/>
    </row>
    <row r="15" spans="1:6" x14ac:dyDescent="0.25">
      <c r="D15" s="6" t="s">
        <v>12</v>
      </c>
      <c r="E15" s="42">
        <v>4760</v>
      </c>
      <c r="F15"/>
    </row>
    <row r="16" spans="1:6" x14ac:dyDescent="0.25">
      <c r="D16" s="9" t="s">
        <v>97</v>
      </c>
      <c r="E16" s="42">
        <v>2400</v>
      </c>
      <c r="F16"/>
    </row>
    <row r="17" spans="4:6" x14ac:dyDescent="0.25">
      <c r="D17" s="9" t="s">
        <v>96</v>
      </c>
      <c r="E17" s="42">
        <v>1040</v>
      </c>
      <c r="F17"/>
    </row>
    <row r="18" spans="4:6" x14ac:dyDescent="0.25">
      <c r="D18" s="9" t="s">
        <v>87</v>
      </c>
      <c r="E18" s="42">
        <v>1320</v>
      </c>
      <c r="F18"/>
    </row>
    <row r="19" spans="4:6" x14ac:dyDescent="0.25">
      <c r="D19" s="5" t="s">
        <v>94</v>
      </c>
      <c r="E19" s="42">
        <v>3473</v>
      </c>
      <c r="F19"/>
    </row>
    <row r="20" spans="4:6" x14ac:dyDescent="0.25">
      <c r="D20" s="6" t="s">
        <v>13</v>
      </c>
      <c r="E20" s="42">
        <v>3473</v>
      </c>
      <c r="F20"/>
    </row>
    <row r="21" spans="4:6" x14ac:dyDescent="0.25">
      <c r="D21" s="9" t="s">
        <v>97</v>
      </c>
      <c r="E21" s="42">
        <v>1260</v>
      </c>
      <c r="F21"/>
    </row>
    <row r="22" spans="4:6" x14ac:dyDescent="0.25">
      <c r="D22" s="9" t="s">
        <v>96</v>
      </c>
      <c r="E22" s="42">
        <v>1080</v>
      </c>
      <c r="F22"/>
    </row>
    <row r="23" spans="4:6" x14ac:dyDescent="0.25">
      <c r="D23" s="9" t="s">
        <v>87</v>
      </c>
      <c r="E23" s="42">
        <v>1133</v>
      </c>
      <c r="F23"/>
    </row>
    <row r="24" spans="4:6" x14ac:dyDescent="0.25">
      <c r="D24" s="5" t="s">
        <v>92</v>
      </c>
      <c r="E24" s="42">
        <v>4100</v>
      </c>
      <c r="F24"/>
    </row>
    <row r="25" spans="4:6" x14ac:dyDescent="0.25">
      <c r="D25" s="6" t="s">
        <v>12</v>
      </c>
      <c r="E25" s="42">
        <v>4100</v>
      </c>
      <c r="F25"/>
    </row>
    <row r="26" spans="4:6" x14ac:dyDescent="0.25">
      <c r="D26" s="9" t="s">
        <v>97</v>
      </c>
      <c r="E26" s="42">
        <v>1420</v>
      </c>
    </row>
    <row r="27" spans="4:6" x14ac:dyDescent="0.25">
      <c r="D27" s="9" t="s">
        <v>96</v>
      </c>
      <c r="E27" s="42">
        <v>1030</v>
      </c>
    </row>
    <row r="28" spans="4:6" x14ac:dyDescent="0.25">
      <c r="D28" s="9" t="s">
        <v>87</v>
      </c>
      <c r="E28" s="42">
        <v>1650</v>
      </c>
    </row>
    <row r="29" spans="4:6" x14ac:dyDescent="0.25">
      <c r="D29" s="5" t="s">
        <v>22</v>
      </c>
      <c r="E29" s="42">
        <v>17758</v>
      </c>
    </row>
    <row r="98" spans="2:5" x14ac:dyDescent="0.25">
      <c r="B98" s="13" t="s">
        <v>11</v>
      </c>
      <c r="C98" s="13" t="s">
        <v>91</v>
      </c>
      <c r="D98" s="13" t="s">
        <v>15</v>
      </c>
      <c r="E98" s="25" t="s">
        <v>21</v>
      </c>
    </row>
    <row r="99" spans="2:5" x14ac:dyDescent="0.25">
      <c r="B99" s="13" t="s">
        <v>12</v>
      </c>
      <c r="C99" s="13" t="s">
        <v>92</v>
      </c>
      <c r="D99" s="13" t="s">
        <v>96</v>
      </c>
      <c r="E99" s="48">
        <v>300</v>
      </c>
    </row>
    <row r="100" spans="2:5" x14ac:dyDescent="0.25">
      <c r="B100" s="13" t="s">
        <v>12</v>
      </c>
      <c r="C100" s="13" t="s">
        <v>92</v>
      </c>
      <c r="D100" s="13" t="s">
        <v>97</v>
      </c>
      <c r="E100" s="48">
        <v>200</v>
      </c>
    </row>
    <row r="101" spans="2:5" x14ac:dyDescent="0.25">
      <c r="B101" s="13" t="s">
        <v>12</v>
      </c>
      <c r="C101" s="13" t="s">
        <v>92</v>
      </c>
      <c r="D101" s="13" t="s">
        <v>87</v>
      </c>
      <c r="E101" s="48">
        <v>400</v>
      </c>
    </row>
    <row r="102" spans="2:5" x14ac:dyDescent="0.25">
      <c r="B102" s="13" t="s">
        <v>12</v>
      </c>
      <c r="C102" s="13" t="s">
        <v>92</v>
      </c>
      <c r="D102" s="13" t="s">
        <v>96</v>
      </c>
      <c r="E102" s="48">
        <v>300</v>
      </c>
    </row>
    <row r="103" spans="2:5" x14ac:dyDescent="0.25">
      <c r="B103" s="13" t="s">
        <v>12</v>
      </c>
      <c r="C103" s="13" t="s">
        <v>92</v>
      </c>
      <c r="D103" s="13" t="s">
        <v>97</v>
      </c>
      <c r="E103" s="48">
        <v>800</v>
      </c>
    </row>
    <row r="104" spans="2:5" x14ac:dyDescent="0.25">
      <c r="B104" s="13" t="s">
        <v>12</v>
      </c>
      <c r="C104" s="13" t="s">
        <v>92</v>
      </c>
      <c r="D104" s="13" t="s">
        <v>87</v>
      </c>
      <c r="E104" s="48">
        <v>400</v>
      </c>
    </row>
    <row r="105" spans="2:5" x14ac:dyDescent="0.25">
      <c r="B105" s="13" t="s">
        <v>12</v>
      </c>
      <c r="C105" s="13" t="s">
        <v>92</v>
      </c>
      <c r="D105" s="13" t="s">
        <v>96</v>
      </c>
      <c r="E105" s="48">
        <v>200</v>
      </c>
    </row>
    <row r="106" spans="2:5" x14ac:dyDescent="0.25">
      <c r="B106" s="13" t="s">
        <v>12</v>
      </c>
      <c r="C106" s="13" t="s">
        <v>92</v>
      </c>
      <c r="D106" s="13" t="s">
        <v>97</v>
      </c>
      <c r="E106" s="48">
        <v>300</v>
      </c>
    </row>
    <row r="107" spans="2:5" x14ac:dyDescent="0.25">
      <c r="B107" s="13" t="s">
        <v>12</v>
      </c>
      <c r="C107" s="13" t="s">
        <v>92</v>
      </c>
      <c r="D107" s="13" t="s">
        <v>87</v>
      </c>
      <c r="E107" s="48">
        <v>450</v>
      </c>
    </row>
    <row r="108" spans="2:5" x14ac:dyDescent="0.25">
      <c r="B108" s="13" t="s">
        <v>12</v>
      </c>
      <c r="C108" s="13" t="s">
        <v>92</v>
      </c>
      <c r="D108" s="13" t="s">
        <v>96</v>
      </c>
      <c r="E108" s="48">
        <v>230</v>
      </c>
    </row>
    <row r="109" spans="2:5" x14ac:dyDescent="0.25">
      <c r="B109" s="13" t="s">
        <v>12</v>
      </c>
      <c r="C109" s="13" t="s">
        <v>92</v>
      </c>
      <c r="D109" s="13" t="s">
        <v>97</v>
      </c>
      <c r="E109" s="48">
        <v>120</v>
      </c>
    </row>
    <row r="110" spans="2:5" x14ac:dyDescent="0.25">
      <c r="B110" s="13" t="s">
        <v>12</v>
      </c>
      <c r="C110" s="13" t="s">
        <v>92</v>
      </c>
      <c r="D110" s="13" t="s">
        <v>87</v>
      </c>
      <c r="E110" s="48">
        <v>400</v>
      </c>
    </row>
    <row r="111" spans="2:5" x14ac:dyDescent="0.25">
      <c r="B111" s="13" t="s">
        <v>12</v>
      </c>
      <c r="C111" s="13" t="s">
        <v>93</v>
      </c>
      <c r="D111" s="13" t="s">
        <v>96</v>
      </c>
      <c r="E111" s="48">
        <v>210</v>
      </c>
    </row>
    <row r="112" spans="2:5" x14ac:dyDescent="0.25">
      <c r="B112" s="13" t="s">
        <v>12</v>
      </c>
      <c r="C112" s="13" t="s">
        <v>93</v>
      </c>
      <c r="D112" s="13" t="s">
        <v>97</v>
      </c>
      <c r="E112" s="48">
        <v>300</v>
      </c>
    </row>
    <row r="113" spans="2:5" x14ac:dyDescent="0.25">
      <c r="B113" s="13" t="s">
        <v>12</v>
      </c>
      <c r="C113" s="13" t="s">
        <v>93</v>
      </c>
      <c r="D113" s="13" t="s">
        <v>87</v>
      </c>
      <c r="E113" s="48">
        <v>400</v>
      </c>
    </row>
    <row r="114" spans="2:5" x14ac:dyDescent="0.25">
      <c r="B114" s="13" t="s">
        <v>12</v>
      </c>
      <c r="C114" s="13" t="s">
        <v>93</v>
      </c>
      <c r="D114" s="13" t="s">
        <v>96</v>
      </c>
      <c r="E114" s="48">
        <v>230</v>
      </c>
    </row>
    <row r="115" spans="2:5" x14ac:dyDescent="0.25">
      <c r="B115" s="13" t="s">
        <v>12</v>
      </c>
      <c r="C115" s="13" t="s">
        <v>93</v>
      </c>
      <c r="D115" s="13" t="s">
        <v>97</v>
      </c>
      <c r="E115" s="48">
        <v>900</v>
      </c>
    </row>
    <row r="116" spans="2:5" x14ac:dyDescent="0.25">
      <c r="B116" s="13" t="s">
        <v>12</v>
      </c>
      <c r="C116" s="13" t="s">
        <v>93</v>
      </c>
      <c r="D116" s="13" t="s">
        <v>87</v>
      </c>
      <c r="E116" s="48">
        <v>300</v>
      </c>
    </row>
    <row r="117" spans="2:5" x14ac:dyDescent="0.25">
      <c r="B117" s="13" t="s">
        <v>12</v>
      </c>
      <c r="C117" s="13" t="s">
        <v>93</v>
      </c>
      <c r="D117" s="13" t="s">
        <v>96</v>
      </c>
      <c r="E117" s="48">
        <v>200</v>
      </c>
    </row>
    <row r="118" spans="2:5" x14ac:dyDescent="0.25">
      <c r="B118" s="13" t="s">
        <v>12</v>
      </c>
      <c r="C118" s="13" t="s">
        <v>93</v>
      </c>
      <c r="D118" s="13" t="s">
        <v>97</v>
      </c>
      <c r="E118" s="48">
        <v>1000</v>
      </c>
    </row>
    <row r="119" spans="2:5" x14ac:dyDescent="0.25">
      <c r="B119" s="13" t="s">
        <v>12</v>
      </c>
      <c r="C119" s="13" t="s">
        <v>93</v>
      </c>
      <c r="D119" s="13" t="s">
        <v>87</v>
      </c>
      <c r="E119" s="48">
        <v>220</v>
      </c>
    </row>
    <row r="120" spans="2:5" x14ac:dyDescent="0.25">
      <c r="B120" s="13" t="s">
        <v>12</v>
      </c>
      <c r="C120" s="13" t="s">
        <v>93</v>
      </c>
      <c r="D120" s="13" t="s">
        <v>96</v>
      </c>
      <c r="E120" s="48">
        <v>400</v>
      </c>
    </row>
    <row r="121" spans="2:5" x14ac:dyDescent="0.25">
      <c r="B121" s="13" t="s">
        <v>12</v>
      </c>
      <c r="C121" s="13" t="s">
        <v>93</v>
      </c>
      <c r="D121" s="13" t="s">
        <v>97</v>
      </c>
      <c r="E121" s="48">
        <v>200</v>
      </c>
    </row>
    <row r="122" spans="2:5" x14ac:dyDescent="0.25">
      <c r="B122" s="13" t="s">
        <v>12</v>
      </c>
      <c r="C122" s="13" t="s">
        <v>93</v>
      </c>
      <c r="D122" s="13" t="s">
        <v>87</v>
      </c>
      <c r="E122" s="48">
        <v>400</v>
      </c>
    </row>
    <row r="123" spans="2:5" x14ac:dyDescent="0.25">
      <c r="B123" s="13" t="s">
        <v>13</v>
      </c>
      <c r="C123" s="13" t="s">
        <v>94</v>
      </c>
      <c r="D123" s="13" t="s">
        <v>96</v>
      </c>
      <c r="E123" s="48">
        <v>100</v>
      </c>
    </row>
    <row r="124" spans="2:5" x14ac:dyDescent="0.25">
      <c r="B124" s="13" t="s">
        <v>13</v>
      </c>
      <c r="C124" s="13" t="s">
        <v>94</v>
      </c>
      <c r="D124" s="13" t="s">
        <v>97</v>
      </c>
      <c r="E124" s="48">
        <v>30</v>
      </c>
    </row>
    <row r="125" spans="2:5" x14ac:dyDescent="0.25">
      <c r="B125" s="13" t="s">
        <v>13</v>
      </c>
      <c r="C125" s="13" t="s">
        <v>94</v>
      </c>
      <c r="D125" s="13" t="s">
        <v>87</v>
      </c>
      <c r="E125" s="48">
        <v>123</v>
      </c>
    </row>
    <row r="126" spans="2:5" x14ac:dyDescent="0.25">
      <c r="B126" s="13" t="s">
        <v>13</v>
      </c>
      <c r="C126" s="13" t="s">
        <v>94</v>
      </c>
      <c r="D126" s="13" t="s">
        <v>96</v>
      </c>
      <c r="E126" s="48">
        <v>300</v>
      </c>
    </row>
    <row r="127" spans="2:5" x14ac:dyDescent="0.25">
      <c r="B127" s="13" t="s">
        <v>13</v>
      </c>
      <c r="C127" s="13" t="s">
        <v>94</v>
      </c>
      <c r="D127" s="13" t="s">
        <v>97</v>
      </c>
      <c r="E127" s="48">
        <v>350</v>
      </c>
    </row>
    <row r="128" spans="2:5" x14ac:dyDescent="0.25">
      <c r="B128" s="13" t="s">
        <v>13</v>
      </c>
      <c r="C128" s="13" t="s">
        <v>94</v>
      </c>
      <c r="D128" s="13" t="s">
        <v>87</v>
      </c>
      <c r="E128" s="48">
        <v>230</v>
      </c>
    </row>
    <row r="129" spans="2:5" x14ac:dyDescent="0.25">
      <c r="B129" s="13" t="s">
        <v>13</v>
      </c>
      <c r="C129" s="13" t="s">
        <v>94</v>
      </c>
      <c r="D129" s="13" t="s">
        <v>96</v>
      </c>
      <c r="E129" s="48">
        <v>120</v>
      </c>
    </row>
    <row r="130" spans="2:5" x14ac:dyDescent="0.25">
      <c r="B130" s="13" t="s">
        <v>13</v>
      </c>
      <c r="C130" s="13" t="s">
        <v>94</v>
      </c>
      <c r="D130" s="13" t="s">
        <v>97</v>
      </c>
      <c r="E130" s="48">
        <v>640</v>
      </c>
    </row>
    <row r="131" spans="2:5" x14ac:dyDescent="0.25">
      <c r="B131" s="13" t="s">
        <v>13</v>
      </c>
      <c r="C131" s="13" t="s">
        <v>94</v>
      </c>
      <c r="D131" s="13" t="s">
        <v>87</v>
      </c>
      <c r="E131" s="48">
        <v>530</v>
      </c>
    </row>
    <row r="132" spans="2:5" x14ac:dyDescent="0.25">
      <c r="B132" s="13" t="s">
        <v>13</v>
      </c>
      <c r="C132" s="13" t="s">
        <v>94</v>
      </c>
      <c r="D132" s="13" t="s">
        <v>96</v>
      </c>
      <c r="E132" s="48">
        <v>560</v>
      </c>
    </row>
    <row r="133" spans="2:5" x14ac:dyDescent="0.25">
      <c r="B133" s="13" t="s">
        <v>13</v>
      </c>
      <c r="C133" s="13" t="s">
        <v>94</v>
      </c>
      <c r="D133" s="13" t="s">
        <v>97</v>
      </c>
      <c r="E133" s="48">
        <v>240</v>
      </c>
    </row>
    <row r="134" spans="2:5" x14ac:dyDescent="0.25">
      <c r="B134" s="13" t="s">
        <v>13</v>
      </c>
      <c r="C134" s="13" t="s">
        <v>94</v>
      </c>
      <c r="D134" s="13" t="s">
        <v>87</v>
      </c>
      <c r="E134" s="48">
        <v>250</v>
      </c>
    </row>
    <row r="135" spans="2:5" x14ac:dyDescent="0.25">
      <c r="B135" s="13" t="s">
        <v>13</v>
      </c>
      <c r="C135" s="13" t="s">
        <v>95</v>
      </c>
      <c r="D135" s="13" t="s">
        <v>96</v>
      </c>
      <c r="E135" s="48">
        <v>62</v>
      </c>
    </row>
    <row r="136" spans="2:5" x14ac:dyDescent="0.25">
      <c r="B136" s="13" t="s">
        <v>13</v>
      </c>
      <c r="C136" s="13" t="s">
        <v>95</v>
      </c>
      <c r="D136" s="13" t="s">
        <v>97</v>
      </c>
      <c r="E136" s="48">
        <v>600</v>
      </c>
    </row>
    <row r="137" spans="2:5" x14ac:dyDescent="0.25">
      <c r="B137" s="13" t="s">
        <v>13</v>
      </c>
      <c r="C137" s="13" t="s">
        <v>95</v>
      </c>
      <c r="D137" s="13" t="s">
        <v>87</v>
      </c>
      <c r="E137" s="48">
        <v>340</v>
      </c>
    </row>
    <row r="138" spans="2:5" x14ac:dyDescent="0.25">
      <c r="B138" s="13" t="s">
        <v>13</v>
      </c>
      <c r="C138" s="13" t="s">
        <v>95</v>
      </c>
      <c r="D138" s="13" t="s">
        <v>96</v>
      </c>
      <c r="E138" s="48">
        <v>205</v>
      </c>
    </row>
    <row r="139" spans="2:5" x14ac:dyDescent="0.25">
      <c r="B139" s="13" t="s">
        <v>13</v>
      </c>
      <c r="C139" s="13" t="s">
        <v>95</v>
      </c>
      <c r="D139" s="13" t="s">
        <v>97</v>
      </c>
      <c r="E139" s="48">
        <v>500</v>
      </c>
    </row>
    <row r="140" spans="2:5" x14ac:dyDescent="0.25">
      <c r="B140" s="13" t="s">
        <v>13</v>
      </c>
      <c r="C140" s="13" t="s">
        <v>95</v>
      </c>
      <c r="D140" s="13" t="s">
        <v>87</v>
      </c>
      <c r="E140" s="48">
        <v>403</v>
      </c>
    </row>
    <row r="141" spans="2:5" x14ac:dyDescent="0.25">
      <c r="B141" s="13" t="s">
        <v>13</v>
      </c>
      <c r="C141" s="13" t="s">
        <v>95</v>
      </c>
      <c r="D141" s="13" t="s">
        <v>96</v>
      </c>
      <c r="E141" s="48">
        <v>503</v>
      </c>
    </row>
    <row r="142" spans="2:5" x14ac:dyDescent="0.25">
      <c r="B142" s="13" t="s">
        <v>13</v>
      </c>
      <c r="C142" s="13" t="s">
        <v>95</v>
      </c>
      <c r="D142" s="13" t="s">
        <v>97</v>
      </c>
      <c r="E142" s="48">
        <v>2000</v>
      </c>
    </row>
    <row r="143" spans="2:5" x14ac:dyDescent="0.25">
      <c r="B143" s="13" t="s">
        <v>13</v>
      </c>
      <c r="C143" s="13" t="s">
        <v>95</v>
      </c>
      <c r="D143" s="13" t="s">
        <v>87</v>
      </c>
      <c r="E143" s="48">
        <v>140</v>
      </c>
    </row>
    <row r="144" spans="2:5" x14ac:dyDescent="0.25">
      <c r="B144" s="13" t="s">
        <v>13</v>
      </c>
      <c r="C144" s="13" t="s">
        <v>95</v>
      </c>
      <c r="D144" s="13" t="s">
        <v>96</v>
      </c>
      <c r="E144" s="48">
        <v>502</v>
      </c>
    </row>
    <row r="145" spans="2:5" x14ac:dyDescent="0.25">
      <c r="B145" s="13" t="s">
        <v>13</v>
      </c>
      <c r="C145" s="13" t="s">
        <v>95</v>
      </c>
      <c r="D145" s="13" t="s">
        <v>97</v>
      </c>
      <c r="E145" s="48">
        <v>120</v>
      </c>
    </row>
    <row r="146" spans="2:5" x14ac:dyDescent="0.25">
      <c r="B146" s="13" t="s">
        <v>13</v>
      </c>
      <c r="C146" s="13" t="s">
        <v>95</v>
      </c>
      <c r="D146" s="13" t="s">
        <v>87</v>
      </c>
      <c r="E146" s="48">
        <v>50</v>
      </c>
    </row>
  </sheetData>
  <phoneticPr fontId="13" type="noConversion"/>
  <printOptions horizontalCentered="1"/>
  <pageMargins left="0.7" right="0.7" top="0.75" bottom="0.75" header="0.3" footer="0.3"/>
  <pageSetup paperSize="9" scale="89" fitToHeight="0" orientation="portrait" r:id="rId2"/>
  <headerFooter differentFirst="1">
    <oddFooter>Page &amp;P of &amp;N</oddFooter>
  </headerFooter>
  <rowBreaks count="2" manualBreakCount="2">
    <brk id="47" max="16" man="1"/>
    <brk id="94" max="16" man="1"/>
  </rowBreaks>
  <colBreaks count="2" manualBreakCount="2">
    <brk id="6" max="1048575" man="1"/>
    <brk id="13" max="1048575" man="1"/>
  </colBreaks>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S27"/>
  <sheetViews>
    <sheetView showGridLines="0" zoomScaleNormal="100" workbookViewId="0"/>
  </sheetViews>
  <sheetFormatPr defaultColWidth="9.140625" defaultRowHeight="15" x14ac:dyDescent="0.25"/>
  <cols>
    <col min="1" max="1" width="9.140625" style="12" customWidth="1"/>
    <col min="2" max="2" width="11" style="13" bestFit="1" customWidth="1"/>
    <col min="3" max="3" width="11.85546875" style="13" customWidth="1"/>
    <col min="4" max="4" width="11.5703125" style="13" customWidth="1"/>
    <col min="5" max="6" width="9.140625" style="13"/>
    <col min="7" max="7" width="10.7109375" style="13" bestFit="1" customWidth="1"/>
    <col min="8" max="9" width="18.7109375" style="13" customWidth="1"/>
    <col min="10" max="10" width="8.85546875" style="13" customWidth="1"/>
    <col min="11" max="16384" width="9.140625" style="13"/>
  </cols>
  <sheetData>
    <row r="1" spans="1:19" x14ac:dyDescent="0.25">
      <c r="A1" s="12" t="s">
        <v>5</v>
      </c>
    </row>
    <row r="2" spans="1:19" x14ac:dyDescent="0.25">
      <c r="A2" s="14" t="s">
        <v>6</v>
      </c>
    </row>
    <row r="3" spans="1:19" x14ac:dyDescent="0.25">
      <c r="A3" s="14" t="s">
        <v>7</v>
      </c>
    </row>
    <row r="4" spans="1:19" x14ac:dyDescent="0.25">
      <c r="A4" s="39"/>
    </row>
    <row r="8" spans="1:19" x14ac:dyDescent="0.25">
      <c r="B8" s="15" t="s">
        <v>10</v>
      </c>
      <c r="C8" s="15" t="s">
        <v>11</v>
      </c>
      <c r="D8" s="15" t="s">
        <v>15</v>
      </c>
      <c r="E8" s="15" t="s">
        <v>21</v>
      </c>
    </row>
    <row r="9" spans="1:19" x14ac:dyDescent="0.25">
      <c r="A9" s="12" t="s">
        <v>8</v>
      </c>
      <c r="B9" s="43">
        <v>42736</v>
      </c>
      <c r="C9" s="13" t="s">
        <v>12</v>
      </c>
      <c r="D9" s="13" t="s">
        <v>16</v>
      </c>
      <c r="E9" s="16">
        <v>95</v>
      </c>
    </row>
    <row r="10" spans="1:19" x14ac:dyDescent="0.25">
      <c r="A10" s="12" t="s">
        <v>9</v>
      </c>
      <c r="B10" s="43">
        <v>42750</v>
      </c>
      <c r="C10" s="13" t="s">
        <v>13</v>
      </c>
      <c r="D10" s="13" t="s">
        <v>17</v>
      </c>
      <c r="E10" s="16">
        <v>325</v>
      </c>
      <c r="H10" s="50" t="s">
        <v>11</v>
      </c>
      <c r="I10" s="51" t="s">
        <v>23</v>
      </c>
      <c r="J10"/>
    </row>
    <row r="11" spans="1:19" x14ac:dyDescent="0.25">
      <c r="B11" s="43">
        <v>42752</v>
      </c>
      <c r="C11" s="13" t="s">
        <v>13</v>
      </c>
      <c r="D11" s="13" t="s">
        <v>18</v>
      </c>
      <c r="E11" s="16">
        <v>250</v>
      </c>
      <c r="H11" s="51" t="s">
        <v>13</v>
      </c>
      <c r="I11" s="53">
        <v>810</v>
      </c>
      <c r="J11"/>
      <c r="P11" s="17"/>
      <c r="Q11" s="17"/>
      <c r="R11" s="17"/>
      <c r="S11" s="17"/>
    </row>
    <row r="12" spans="1:19" x14ac:dyDescent="0.25">
      <c r="B12" s="43">
        <v>42756</v>
      </c>
      <c r="C12" s="13" t="s">
        <v>12</v>
      </c>
      <c r="D12" s="13" t="s">
        <v>17</v>
      </c>
      <c r="E12" s="16">
        <v>125</v>
      </c>
      <c r="H12" s="51" t="s">
        <v>14</v>
      </c>
      <c r="I12" s="53">
        <v>270</v>
      </c>
      <c r="J12"/>
      <c r="P12" s="17"/>
      <c r="Q12" s="17"/>
      <c r="R12" s="17"/>
      <c r="S12" s="17"/>
    </row>
    <row r="13" spans="1:19" x14ac:dyDescent="0.25">
      <c r="B13" s="43">
        <v>42768</v>
      </c>
      <c r="C13" s="13" t="s">
        <v>13</v>
      </c>
      <c r="D13" s="13" t="s">
        <v>17</v>
      </c>
      <c r="E13" s="16">
        <v>235</v>
      </c>
      <c r="H13" s="51" t="s">
        <v>12</v>
      </c>
      <c r="I13" s="53">
        <v>220</v>
      </c>
      <c r="J13"/>
      <c r="P13" s="17"/>
      <c r="Q13" s="17"/>
      <c r="R13" s="17"/>
      <c r="S13" s="17"/>
    </row>
    <row r="14" spans="1:19" x14ac:dyDescent="0.25">
      <c r="B14" s="43">
        <v>42786</v>
      </c>
      <c r="C14" s="13" t="s">
        <v>14</v>
      </c>
      <c r="D14" s="13" t="s">
        <v>19</v>
      </c>
      <c r="E14" s="16">
        <v>20</v>
      </c>
      <c r="H14" s="51" t="s">
        <v>22</v>
      </c>
      <c r="I14" s="53">
        <v>1300</v>
      </c>
      <c r="J14"/>
      <c r="P14" s="17"/>
      <c r="Q14" s="17"/>
      <c r="R14" s="17"/>
      <c r="S14" s="17"/>
    </row>
    <row r="15" spans="1:19" x14ac:dyDescent="0.25">
      <c r="B15" s="43">
        <v>42791</v>
      </c>
      <c r="C15" s="13" t="s">
        <v>14</v>
      </c>
      <c r="D15" s="13" t="s">
        <v>18</v>
      </c>
      <c r="E15" s="16">
        <v>125</v>
      </c>
      <c r="H15"/>
      <c r="I15"/>
      <c r="J15"/>
      <c r="P15" s="17"/>
      <c r="Q15" s="17"/>
      <c r="R15" s="17"/>
      <c r="S15" s="17"/>
    </row>
    <row r="16" spans="1:19" x14ac:dyDescent="0.25">
      <c r="B16" s="43">
        <v>42791</v>
      </c>
      <c r="C16" s="13" t="s">
        <v>14</v>
      </c>
      <c r="D16" s="13" t="s">
        <v>20</v>
      </c>
      <c r="E16" s="16">
        <v>125</v>
      </c>
      <c r="H16"/>
      <c r="I16"/>
      <c r="J16"/>
      <c r="P16" s="17"/>
      <c r="Q16" s="17"/>
      <c r="R16" s="17"/>
      <c r="S16" s="17"/>
    </row>
    <row r="17" spans="8:19" x14ac:dyDescent="0.25">
      <c r="H17"/>
      <c r="I17"/>
      <c r="J17"/>
      <c r="P17" s="17"/>
      <c r="Q17" s="17"/>
      <c r="R17" s="17"/>
      <c r="S17" s="17"/>
    </row>
    <row r="18" spans="8:19" x14ac:dyDescent="0.25">
      <c r="H18"/>
      <c r="I18"/>
      <c r="J18"/>
      <c r="P18" s="17"/>
      <c r="Q18" s="17"/>
      <c r="R18" s="17"/>
      <c r="S18" s="17"/>
    </row>
    <row r="19" spans="8:19" x14ac:dyDescent="0.25">
      <c r="H19"/>
      <c r="I19"/>
      <c r="J19"/>
      <c r="P19" s="17"/>
      <c r="Q19" s="17"/>
      <c r="R19" s="17"/>
      <c r="S19" s="17"/>
    </row>
    <row r="20" spans="8:19" x14ac:dyDescent="0.25">
      <c r="H20"/>
      <c r="I20"/>
      <c r="J20"/>
    </row>
    <row r="21" spans="8:19" x14ac:dyDescent="0.25">
      <c r="H21"/>
      <c r="I21"/>
      <c r="J21"/>
    </row>
    <row r="22" spans="8:19" x14ac:dyDescent="0.25">
      <c r="H22"/>
      <c r="I22"/>
      <c r="J22"/>
    </row>
    <row r="23" spans="8:19" x14ac:dyDescent="0.25">
      <c r="H23"/>
      <c r="I23"/>
      <c r="J23"/>
    </row>
    <row r="24" spans="8:19" x14ac:dyDescent="0.25">
      <c r="H24"/>
      <c r="I24"/>
      <c r="J24"/>
    </row>
    <row r="25" spans="8:19" x14ac:dyDescent="0.25">
      <c r="H25"/>
      <c r="I25"/>
      <c r="J25"/>
    </row>
    <row r="26" spans="8:19" x14ac:dyDescent="0.25">
      <c r="H26"/>
      <c r="I26"/>
      <c r="J26"/>
    </row>
    <row r="27" spans="8:19" x14ac:dyDescent="0.25">
      <c r="H27"/>
      <c r="I27"/>
      <c r="J27"/>
    </row>
  </sheetData>
  <phoneticPr fontId="13" type="noConversion"/>
  <printOptions horizontalCentered="1"/>
  <pageMargins left="0.7" right="0.7" top="0.75" bottom="0.75" header="0.3" footer="0.3"/>
  <pageSetup paperSize="9" scale="86" fitToHeight="0" orientation="portrait" r:id="rId2"/>
  <headerFooter differentFirst="1">
    <oddFooter>Page &amp;P of &amp;N</oddFooter>
  </headerFooter>
  <colBreaks count="3" manualBreakCount="3">
    <brk id="8" max="1048575" man="1"/>
    <brk id="17" max="1048575" man="1"/>
    <brk id="26" max="1048575" man="1"/>
  </colBreaks>
  <drawing r:id="rId3"/>
  <tableParts count="1">
    <tablePart r:id="rId4"/>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6"/>
  <dimension ref="A1:E55"/>
  <sheetViews>
    <sheetView showGridLines="0" topLeftCell="A34" zoomScaleNormal="100" workbookViewId="0"/>
  </sheetViews>
  <sheetFormatPr defaultColWidth="9.140625" defaultRowHeight="15" x14ac:dyDescent="0.25"/>
  <cols>
    <col min="1" max="1" width="9.140625" style="12"/>
    <col min="2" max="2" width="12.42578125" style="13" customWidth="1"/>
    <col min="3" max="3" width="15" style="13" customWidth="1"/>
    <col min="4" max="4" width="12.28515625" style="13" bestFit="1" customWidth="1"/>
    <col min="5" max="5" width="14.7109375" style="13" customWidth="1"/>
    <col min="6" max="16384" width="9.140625" style="13"/>
  </cols>
  <sheetData>
    <row r="1" spans="1:5" x14ac:dyDescent="0.25">
      <c r="A1" s="14" t="s">
        <v>98</v>
      </c>
    </row>
    <row r="2" spans="1:5" x14ac:dyDescent="0.25">
      <c r="A2" s="14" t="s">
        <v>99</v>
      </c>
    </row>
    <row r="3" spans="1:5" x14ac:dyDescent="0.25">
      <c r="A3" s="14" t="s">
        <v>7</v>
      </c>
    </row>
    <row r="4" spans="1:5" x14ac:dyDescent="0.25">
      <c r="A4" s="14"/>
    </row>
    <row r="7" spans="1:5" x14ac:dyDescent="0.25">
      <c r="B7" s="13" t="s">
        <v>91</v>
      </c>
      <c r="C7" s="13" t="s">
        <v>100</v>
      </c>
      <c r="D7" s="13" t="s">
        <v>104</v>
      </c>
      <c r="E7" s="13" t="s">
        <v>119</v>
      </c>
    </row>
    <row r="8" spans="1:5" x14ac:dyDescent="0.25">
      <c r="B8" s="13" t="s">
        <v>92</v>
      </c>
      <c r="C8" s="13" t="s">
        <v>101</v>
      </c>
      <c r="D8" s="13" t="s">
        <v>105</v>
      </c>
      <c r="E8" s="57">
        <v>300</v>
      </c>
    </row>
    <row r="9" spans="1:5" x14ac:dyDescent="0.25">
      <c r="B9" s="13" t="s">
        <v>92</v>
      </c>
      <c r="C9" s="13" t="s">
        <v>102</v>
      </c>
      <c r="D9" s="13" t="s">
        <v>106</v>
      </c>
      <c r="E9" s="57">
        <v>200</v>
      </c>
    </row>
    <row r="10" spans="1:5" x14ac:dyDescent="0.25">
      <c r="B10" s="13" t="s">
        <v>92</v>
      </c>
      <c r="C10" s="13" t="s">
        <v>103</v>
      </c>
      <c r="D10" s="13" t="s">
        <v>107</v>
      </c>
      <c r="E10" s="57">
        <v>400</v>
      </c>
    </row>
    <row r="11" spans="1:5" x14ac:dyDescent="0.25">
      <c r="B11" s="13" t="s">
        <v>92</v>
      </c>
      <c r="C11" s="13" t="s">
        <v>101</v>
      </c>
      <c r="D11" s="13" t="s">
        <v>108</v>
      </c>
      <c r="E11" s="57">
        <v>300</v>
      </c>
    </row>
    <row r="12" spans="1:5" x14ac:dyDescent="0.25">
      <c r="B12" s="13" t="s">
        <v>92</v>
      </c>
      <c r="C12" s="13" t="s">
        <v>102</v>
      </c>
      <c r="D12" s="13" t="s">
        <v>105</v>
      </c>
      <c r="E12" s="57">
        <v>800</v>
      </c>
    </row>
    <row r="13" spans="1:5" x14ac:dyDescent="0.25">
      <c r="B13" s="13" t="s">
        <v>92</v>
      </c>
      <c r="C13" s="13" t="s">
        <v>103</v>
      </c>
      <c r="D13" s="13" t="s">
        <v>106</v>
      </c>
      <c r="E13" s="57">
        <v>400</v>
      </c>
    </row>
    <row r="14" spans="1:5" x14ac:dyDescent="0.25">
      <c r="B14" s="13" t="s">
        <v>92</v>
      </c>
      <c r="C14" s="13" t="s">
        <v>101</v>
      </c>
      <c r="D14" s="13" t="s">
        <v>107</v>
      </c>
      <c r="E14" s="57">
        <v>200</v>
      </c>
    </row>
    <row r="15" spans="1:5" x14ac:dyDescent="0.25">
      <c r="B15" s="13" t="s">
        <v>92</v>
      </c>
      <c r="C15" s="13" t="s">
        <v>102</v>
      </c>
      <c r="D15" s="13" t="s">
        <v>108</v>
      </c>
      <c r="E15" s="57">
        <v>300</v>
      </c>
    </row>
    <row r="16" spans="1:5" x14ac:dyDescent="0.25">
      <c r="B16" s="13" t="s">
        <v>92</v>
      </c>
      <c r="C16" s="13" t="s">
        <v>103</v>
      </c>
      <c r="D16" s="13" t="s">
        <v>105</v>
      </c>
      <c r="E16" s="57">
        <v>450</v>
      </c>
    </row>
    <row r="17" spans="2:5" x14ac:dyDescent="0.25">
      <c r="B17" s="13" t="s">
        <v>92</v>
      </c>
      <c r="C17" s="13" t="s">
        <v>101</v>
      </c>
      <c r="D17" s="13" t="s">
        <v>106</v>
      </c>
      <c r="E17" s="57">
        <v>230</v>
      </c>
    </row>
    <row r="18" spans="2:5" x14ac:dyDescent="0.25">
      <c r="B18" s="13" t="s">
        <v>92</v>
      </c>
      <c r="C18" s="13" t="s">
        <v>102</v>
      </c>
      <c r="D18" s="13" t="s">
        <v>107</v>
      </c>
      <c r="E18" s="57">
        <v>120</v>
      </c>
    </row>
    <row r="19" spans="2:5" x14ac:dyDescent="0.25">
      <c r="B19" s="13" t="s">
        <v>92</v>
      </c>
      <c r="C19" s="13" t="s">
        <v>103</v>
      </c>
      <c r="D19" s="13" t="s">
        <v>108</v>
      </c>
      <c r="E19" s="57">
        <v>400</v>
      </c>
    </row>
    <row r="20" spans="2:5" x14ac:dyDescent="0.25">
      <c r="B20" s="13" t="s">
        <v>93</v>
      </c>
      <c r="C20" s="13" t="s">
        <v>101</v>
      </c>
      <c r="D20" s="13" t="s">
        <v>109</v>
      </c>
      <c r="E20" s="57">
        <v>210</v>
      </c>
    </row>
    <row r="21" spans="2:5" x14ac:dyDescent="0.25">
      <c r="B21" s="13" t="s">
        <v>93</v>
      </c>
      <c r="C21" s="13" t="s">
        <v>102</v>
      </c>
      <c r="D21" s="13" t="s">
        <v>110</v>
      </c>
      <c r="E21" s="57">
        <v>300</v>
      </c>
    </row>
    <row r="22" spans="2:5" x14ac:dyDescent="0.25">
      <c r="B22" s="13" t="s">
        <v>93</v>
      </c>
      <c r="C22" s="13" t="s">
        <v>103</v>
      </c>
      <c r="D22" s="13" t="s">
        <v>111</v>
      </c>
      <c r="E22" s="57">
        <v>400</v>
      </c>
    </row>
    <row r="23" spans="2:5" x14ac:dyDescent="0.25">
      <c r="B23" s="13" t="s">
        <v>93</v>
      </c>
      <c r="C23" s="13" t="s">
        <v>101</v>
      </c>
      <c r="D23" s="13" t="s">
        <v>112</v>
      </c>
      <c r="E23" s="57">
        <v>230</v>
      </c>
    </row>
    <row r="24" spans="2:5" x14ac:dyDescent="0.25">
      <c r="B24" s="13" t="s">
        <v>93</v>
      </c>
      <c r="C24" s="13" t="s">
        <v>102</v>
      </c>
      <c r="D24" s="13" t="s">
        <v>109</v>
      </c>
      <c r="E24" s="57">
        <v>900</v>
      </c>
    </row>
    <row r="25" spans="2:5" x14ac:dyDescent="0.25">
      <c r="B25" s="13" t="s">
        <v>93</v>
      </c>
      <c r="C25" s="13" t="s">
        <v>103</v>
      </c>
      <c r="D25" s="13" t="s">
        <v>110</v>
      </c>
      <c r="E25" s="57">
        <v>300</v>
      </c>
    </row>
    <row r="26" spans="2:5" x14ac:dyDescent="0.25">
      <c r="B26" s="13" t="s">
        <v>93</v>
      </c>
      <c r="C26" s="13" t="s">
        <v>101</v>
      </c>
      <c r="D26" s="13" t="s">
        <v>111</v>
      </c>
      <c r="E26" s="57">
        <v>200</v>
      </c>
    </row>
    <row r="27" spans="2:5" x14ac:dyDescent="0.25">
      <c r="B27" s="13" t="s">
        <v>93</v>
      </c>
      <c r="C27" s="13" t="s">
        <v>102</v>
      </c>
      <c r="D27" s="13" t="s">
        <v>112</v>
      </c>
      <c r="E27" s="57">
        <v>1000</v>
      </c>
    </row>
    <row r="28" spans="2:5" x14ac:dyDescent="0.25">
      <c r="B28" s="13" t="s">
        <v>93</v>
      </c>
      <c r="C28" s="13" t="s">
        <v>103</v>
      </c>
      <c r="D28" s="13" t="s">
        <v>109</v>
      </c>
      <c r="E28" s="57">
        <v>220</v>
      </c>
    </row>
    <row r="29" spans="2:5" x14ac:dyDescent="0.25">
      <c r="B29" s="13" t="s">
        <v>93</v>
      </c>
      <c r="C29" s="13" t="s">
        <v>101</v>
      </c>
      <c r="D29" s="13" t="s">
        <v>110</v>
      </c>
      <c r="E29" s="57">
        <v>400</v>
      </c>
    </row>
    <row r="30" spans="2:5" x14ac:dyDescent="0.25">
      <c r="B30" s="13" t="s">
        <v>93</v>
      </c>
      <c r="C30" s="13" t="s">
        <v>102</v>
      </c>
      <c r="D30" s="13" t="s">
        <v>111</v>
      </c>
      <c r="E30" s="57">
        <v>200</v>
      </c>
    </row>
    <row r="31" spans="2:5" x14ac:dyDescent="0.25">
      <c r="B31" s="13" t="s">
        <v>93</v>
      </c>
      <c r="C31" s="13" t="s">
        <v>103</v>
      </c>
      <c r="D31" s="13" t="s">
        <v>112</v>
      </c>
      <c r="E31" s="57">
        <v>400</v>
      </c>
    </row>
    <row r="32" spans="2:5" x14ac:dyDescent="0.25">
      <c r="B32" s="13" t="s">
        <v>94</v>
      </c>
      <c r="C32" s="13" t="s">
        <v>101</v>
      </c>
      <c r="D32" s="13" t="s">
        <v>113</v>
      </c>
      <c r="E32" s="57">
        <v>100</v>
      </c>
    </row>
    <row r="33" spans="2:5" x14ac:dyDescent="0.25">
      <c r="B33" s="13" t="s">
        <v>94</v>
      </c>
      <c r="C33" s="13" t="s">
        <v>102</v>
      </c>
      <c r="D33" s="13" t="s">
        <v>114</v>
      </c>
      <c r="E33" s="57">
        <v>30</v>
      </c>
    </row>
    <row r="34" spans="2:5" x14ac:dyDescent="0.25">
      <c r="B34" s="13" t="s">
        <v>94</v>
      </c>
      <c r="C34" s="13" t="s">
        <v>103</v>
      </c>
      <c r="D34" s="13" t="s">
        <v>115</v>
      </c>
      <c r="E34" s="57">
        <v>123</v>
      </c>
    </row>
    <row r="35" spans="2:5" x14ac:dyDescent="0.25">
      <c r="B35" s="13" t="s">
        <v>94</v>
      </c>
      <c r="C35" s="13" t="s">
        <v>101</v>
      </c>
      <c r="D35" s="13" t="s">
        <v>116</v>
      </c>
      <c r="E35" s="57">
        <v>300</v>
      </c>
    </row>
    <row r="36" spans="2:5" x14ac:dyDescent="0.25">
      <c r="B36" s="13" t="s">
        <v>94</v>
      </c>
      <c r="C36" s="13" t="s">
        <v>102</v>
      </c>
      <c r="D36" s="13" t="s">
        <v>113</v>
      </c>
      <c r="E36" s="57">
        <v>350</v>
      </c>
    </row>
    <row r="37" spans="2:5" x14ac:dyDescent="0.25">
      <c r="B37" s="13" t="s">
        <v>94</v>
      </c>
      <c r="C37" s="13" t="s">
        <v>103</v>
      </c>
      <c r="D37" s="13" t="s">
        <v>114</v>
      </c>
      <c r="E37" s="57">
        <v>230</v>
      </c>
    </row>
    <row r="38" spans="2:5" x14ac:dyDescent="0.25">
      <c r="B38" s="13" t="s">
        <v>94</v>
      </c>
      <c r="C38" s="13" t="s">
        <v>101</v>
      </c>
      <c r="D38" s="13" t="s">
        <v>115</v>
      </c>
      <c r="E38" s="57">
        <v>120</v>
      </c>
    </row>
    <row r="39" spans="2:5" x14ac:dyDescent="0.25">
      <c r="B39" s="13" t="s">
        <v>94</v>
      </c>
      <c r="C39" s="13" t="s">
        <v>102</v>
      </c>
      <c r="D39" s="13" t="s">
        <v>116</v>
      </c>
      <c r="E39" s="57">
        <v>640</v>
      </c>
    </row>
    <row r="40" spans="2:5" x14ac:dyDescent="0.25">
      <c r="B40" s="13" t="s">
        <v>94</v>
      </c>
      <c r="C40" s="13" t="s">
        <v>103</v>
      </c>
      <c r="D40" s="13" t="s">
        <v>113</v>
      </c>
      <c r="E40" s="57">
        <v>530</v>
      </c>
    </row>
    <row r="41" spans="2:5" x14ac:dyDescent="0.25">
      <c r="B41" s="13" t="s">
        <v>94</v>
      </c>
      <c r="C41" s="13" t="s">
        <v>101</v>
      </c>
      <c r="D41" s="13" t="s">
        <v>114</v>
      </c>
      <c r="E41" s="57">
        <v>560</v>
      </c>
    </row>
    <row r="42" spans="2:5" x14ac:dyDescent="0.25">
      <c r="B42" s="13" t="s">
        <v>94</v>
      </c>
      <c r="C42" s="13" t="s">
        <v>102</v>
      </c>
      <c r="D42" s="13" t="s">
        <v>115</v>
      </c>
      <c r="E42" s="57">
        <v>240</v>
      </c>
    </row>
    <row r="43" spans="2:5" x14ac:dyDescent="0.25">
      <c r="B43" s="13" t="s">
        <v>94</v>
      </c>
      <c r="C43" s="13" t="s">
        <v>103</v>
      </c>
      <c r="D43" s="13" t="s">
        <v>116</v>
      </c>
      <c r="E43" s="57">
        <v>250</v>
      </c>
    </row>
    <row r="44" spans="2:5" x14ac:dyDescent="0.25">
      <c r="B44" s="13" t="s">
        <v>95</v>
      </c>
      <c r="C44" s="13" t="s">
        <v>101</v>
      </c>
      <c r="D44" s="13" t="s">
        <v>117</v>
      </c>
      <c r="E44" s="57">
        <v>62</v>
      </c>
    </row>
    <row r="45" spans="2:5" x14ac:dyDescent="0.25">
      <c r="B45" s="13" t="s">
        <v>95</v>
      </c>
      <c r="C45" s="13" t="s">
        <v>102</v>
      </c>
      <c r="D45" s="13" t="s">
        <v>118</v>
      </c>
      <c r="E45" s="57">
        <v>600</v>
      </c>
    </row>
    <row r="46" spans="2:5" x14ac:dyDescent="0.25">
      <c r="B46" s="13" t="s">
        <v>95</v>
      </c>
      <c r="C46" s="13" t="s">
        <v>103</v>
      </c>
      <c r="D46" s="13" t="s">
        <v>107</v>
      </c>
      <c r="E46" s="57">
        <v>340</v>
      </c>
    </row>
    <row r="47" spans="2:5" x14ac:dyDescent="0.25">
      <c r="B47" s="13" t="s">
        <v>95</v>
      </c>
      <c r="C47" s="13" t="s">
        <v>101</v>
      </c>
      <c r="D47" s="13" t="s">
        <v>105</v>
      </c>
      <c r="E47" s="57">
        <v>205</v>
      </c>
    </row>
    <row r="48" spans="2:5" x14ac:dyDescent="0.25">
      <c r="B48" s="13" t="s">
        <v>95</v>
      </c>
      <c r="C48" s="13" t="s">
        <v>102</v>
      </c>
      <c r="D48" s="13" t="s">
        <v>117</v>
      </c>
      <c r="E48" s="57">
        <v>500</v>
      </c>
    </row>
    <row r="49" spans="2:5" x14ac:dyDescent="0.25">
      <c r="B49" s="13" t="s">
        <v>95</v>
      </c>
      <c r="C49" s="13" t="s">
        <v>103</v>
      </c>
      <c r="D49" s="13" t="s">
        <v>118</v>
      </c>
      <c r="E49" s="57">
        <v>403</v>
      </c>
    </row>
    <row r="50" spans="2:5" x14ac:dyDescent="0.25">
      <c r="B50" s="13" t="s">
        <v>95</v>
      </c>
      <c r="C50" s="13" t="s">
        <v>101</v>
      </c>
      <c r="D50" s="13" t="s">
        <v>107</v>
      </c>
      <c r="E50" s="57">
        <v>503</v>
      </c>
    </row>
    <row r="51" spans="2:5" x14ac:dyDescent="0.25">
      <c r="B51" s="13" t="s">
        <v>95</v>
      </c>
      <c r="C51" s="13" t="s">
        <v>102</v>
      </c>
      <c r="D51" s="13" t="s">
        <v>105</v>
      </c>
      <c r="E51" s="57">
        <v>2000</v>
      </c>
    </row>
    <row r="52" spans="2:5" x14ac:dyDescent="0.25">
      <c r="B52" s="13" t="s">
        <v>95</v>
      </c>
      <c r="C52" s="13" t="s">
        <v>103</v>
      </c>
      <c r="D52" s="13" t="s">
        <v>117</v>
      </c>
      <c r="E52" s="57">
        <v>140</v>
      </c>
    </row>
    <row r="53" spans="2:5" x14ac:dyDescent="0.25">
      <c r="B53" s="13" t="s">
        <v>95</v>
      </c>
      <c r="C53" s="13" t="s">
        <v>101</v>
      </c>
      <c r="D53" s="13" t="s">
        <v>118</v>
      </c>
      <c r="E53" s="57">
        <v>502</v>
      </c>
    </row>
    <row r="54" spans="2:5" x14ac:dyDescent="0.25">
      <c r="B54" s="13" t="s">
        <v>95</v>
      </c>
      <c r="C54" s="13" t="s">
        <v>102</v>
      </c>
      <c r="D54" s="13" t="s">
        <v>107</v>
      </c>
      <c r="E54" s="57">
        <v>120</v>
      </c>
    </row>
    <row r="55" spans="2:5" x14ac:dyDescent="0.25">
      <c r="B55" s="13" t="s">
        <v>95</v>
      </c>
      <c r="C55" s="13" t="s">
        <v>103</v>
      </c>
      <c r="D55" s="13" t="s">
        <v>105</v>
      </c>
      <c r="E55" s="57">
        <v>50</v>
      </c>
    </row>
  </sheetData>
  <phoneticPr fontId="13" type="noConversion"/>
  <printOptions horizontalCentered="1"/>
  <pageMargins left="0.7" right="0.7" top="0.75" bottom="0.75" header="0.3" footer="0.3"/>
  <pageSetup paperSize="9" scale="96" fitToHeight="0" orientation="portrait" r:id="rId1"/>
  <headerFooter differentFirst="1">
    <oddFooter>Page &amp;P of &amp;N</oddFooter>
  </headerFooter>
  <rowBreaks count="1" manualBreakCount="1">
    <brk id="47" max="16383" man="1"/>
  </rowBreaks>
  <colBreaks count="1" manualBreakCount="1">
    <brk id="8" max="1048575" man="1"/>
  </colBreaks>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5"/>
  <dimension ref="A1:L77"/>
  <sheetViews>
    <sheetView showGridLines="0" zoomScaleNormal="100" workbookViewId="0"/>
  </sheetViews>
  <sheetFormatPr defaultColWidth="9.140625" defaultRowHeight="15" x14ac:dyDescent="0.25"/>
  <cols>
    <col min="1" max="1" width="9.140625" style="12"/>
    <col min="2" max="2" width="18.7109375" style="13" customWidth="1"/>
    <col min="3" max="3" width="24.85546875" style="13" customWidth="1"/>
    <col min="4" max="4" width="10.28515625" style="13" customWidth="1"/>
    <col min="5" max="5" width="8.28515625" style="13" customWidth="1"/>
    <col min="6" max="6" width="11.28515625" style="13" bestFit="1" customWidth="1"/>
    <col min="7" max="7" width="8.5703125" style="13" customWidth="1"/>
    <col min="8" max="8" width="5.7109375" style="13" customWidth="1"/>
    <col min="9" max="9" width="5.28515625" style="13" customWidth="1"/>
    <col min="10" max="10" width="3.5703125" style="13" customWidth="1"/>
    <col min="11" max="11" width="10.28515625" style="13" bestFit="1" customWidth="1"/>
    <col min="12" max="12" width="7.5703125" style="13" bestFit="1" customWidth="1"/>
    <col min="13" max="13" width="6.140625" style="13" bestFit="1" customWidth="1"/>
    <col min="14" max="14" width="13.42578125" style="13" bestFit="1" customWidth="1"/>
    <col min="15" max="15" width="9.140625" style="13" bestFit="1" customWidth="1"/>
    <col min="16" max="16" width="7.5703125" style="13" bestFit="1" customWidth="1"/>
    <col min="17" max="17" width="6.140625" style="13" bestFit="1" customWidth="1"/>
    <col min="18" max="18" width="12.140625" style="13" bestFit="1" customWidth="1"/>
    <col min="19" max="19" width="11.28515625" style="13" bestFit="1" customWidth="1"/>
    <col min="20" max="16384" width="9.140625" style="13"/>
  </cols>
  <sheetData>
    <row r="1" spans="1:12" ht="15" customHeight="1" x14ac:dyDescent="0.25">
      <c r="A1" s="24" t="s">
        <v>120</v>
      </c>
    </row>
    <row r="2" spans="1:12" ht="15" customHeight="1" x14ac:dyDescent="0.25">
      <c r="A2" s="12" t="s">
        <v>72</v>
      </c>
    </row>
    <row r="3" spans="1:12" ht="15" customHeight="1" x14ac:dyDescent="0.25">
      <c r="A3" s="12" t="s">
        <v>121</v>
      </c>
    </row>
    <row r="4" spans="1:12" ht="15" customHeight="1" x14ac:dyDescent="0.25">
      <c r="A4" s="12" t="s">
        <v>122</v>
      </c>
    </row>
    <row r="5" spans="1:12" ht="15" customHeight="1" x14ac:dyDescent="0.3">
      <c r="A5" s="14" t="s">
        <v>7</v>
      </c>
      <c r="K5" s="3"/>
      <c r="L5" s="3"/>
    </row>
    <row r="6" spans="1:12" ht="15" customHeight="1" x14ac:dyDescent="0.3">
      <c r="A6" s="14"/>
      <c r="K6" s="3"/>
      <c r="L6" s="3"/>
    </row>
    <row r="7" spans="1:12" ht="15" customHeight="1" x14ac:dyDescent="0.25">
      <c r="K7" s="13" t="s">
        <v>124</v>
      </c>
    </row>
    <row r="8" spans="1:12" ht="15" customHeight="1" x14ac:dyDescent="0.25">
      <c r="K8" s="23"/>
    </row>
    <row r="9" spans="1:12" ht="17.25" customHeight="1" x14ac:dyDescent="0.3">
      <c r="K9" s="3" t="str">
        <f>IF($K$8="Giorgio","Giusto!",IF($K$8="Davide","Riprova...",IF($K$8="Ginevra","Non è esatto...",IF($K$8=" "," "," "))))</f>
        <v xml:space="preserve"> </v>
      </c>
    </row>
    <row r="10" spans="1:12" ht="15" customHeight="1" x14ac:dyDescent="0.25">
      <c r="B10"/>
      <c r="C10"/>
    </row>
    <row r="11" spans="1:12" ht="15" customHeight="1" x14ac:dyDescent="0.25"/>
    <row r="12" spans="1:12" ht="18.75" x14ac:dyDescent="0.3">
      <c r="B12" s="4" t="s">
        <v>140</v>
      </c>
      <c r="C12" t="s">
        <v>123</v>
      </c>
      <c r="D12" s="17"/>
      <c r="E12" s="17"/>
      <c r="F12" s="17"/>
      <c r="K12" s="3"/>
    </row>
    <row r="13" spans="1:12" ht="15" customHeight="1" x14ac:dyDescent="0.25">
      <c r="B13" s="5" t="s">
        <v>95</v>
      </c>
      <c r="C13" s="49">
        <v>5425</v>
      </c>
      <c r="D13" s="17"/>
      <c r="E13" s="17"/>
      <c r="F13" s="17"/>
    </row>
    <row r="14" spans="1:12" ht="15" customHeight="1" x14ac:dyDescent="0.25">
      <c r="B14" s="5" t="s">
        <v>93</v>
      </c>
      <c r="C14" s="49">
        <v>4760</v>
      </c>
      <c r="D14" s="17"/>
      <c r="E14" s="17"/>
      <c r="F14" s="17"/>
    </row>
    <row r="15" spans="1:12" ht="15" customHeight="1" x14ac:dyDescent="0.25">
      <c r="B15" s="5" t="s">
        <v>94</v>
      </c>
      <c r="C15" s="49">
        <v>3473</v>
      </c>
      <c r="D15" s="17"/>
      <c r="E15" s="17"/>
      <c r="F15" s="17"/>
    </row>
    <row r="16" spans="1:12" ht="15" customHeight="1" x14ac:dyDescent="0.25">
      <c r="B16" s="5" t="s">
        <v>92</v>
      </c>
      <c r="C16" s="49">
        <v>4100</v>
      </c>
      <c r="D16" s="17"/>
      <c r="E16" s="17"/>
      <c r="F16" s="17"/>
    </row>
    <row r="17" spans="2:6" ht="15" customHeight="1" x14ac:dyDescent="0.25">
      <c r="B17" s="5" t="s">
        <v>22</v>
      </c>
      <c r="C17" s="49">
        <v>17758</v>
      </c>
      <c r="D17" s="17"/>
      <c r="E17" s="17"/>
      <c r="F17" s="17"/>
    </row>
    <row r="18" spans="2:6" ht="15" customHeight="1" x14ac:dyDescent="0.25">
      <c r="B18" s="17"/>
      <c r="C18" s="17"/>
      <c r="D18" s="17"/>
      <c r="E18" s="17"/>
      <c r="F18" s="17"/>
    </row>
    <row r="19" spans="2:6" ht="15" customHeight="1" x14ac:dyDescent="0.25">
      <c r="B19" s="17"/>
      <c r="C19" s="17"/>
    </row>
    <row r="20" spans="2:6" ht="15" customHeight="1" x14ac:dyDescent="0.25">
      <c r="B20" s="17"/>
      <c r="C20" s="17"/>
    </row>
    <row r="21" spans="2:6" x14ac:dyDescent="0.25">
      <c r="B21" s="17"/>
      <c r="C21" s="17"/>
    </row>
    <row r="22" spans="2:6" x14ac:dyDescent="0.25">
      <c r="B22" s="17"/>
      <c r="C22" s="17"/>
    </row>
    <row r="23" spans="2:6" x14ac:dyDescent="0.25">
      <c r="B23" s="17"/>
      <c r="C23" s="17"/>
    </row>
    <row r="24" spans="2:6" x14ac:dyDescent="0.25">
      <c r="B24" s="17"/>
      <c r="C24" s="17"/>
    </row>
    <row r="25" spans="2:6" x14ac:dyDescent="0.25">
      <c r="B25" s="17"/>
      <c r="C25" s="17"/>
    </row>
    <row r="26" spans="2:6" x14ac:dyDescent="0.25">
      <c r="B26" s="17"/>
      <c r="C26" s="17"/>
    </row>
    <row r="27" spans="2:6" x14ac:dyDescent="0.25">
      <c r="B27" s="17"/>
      <c r="C27" s="17"/>
    </row>
    <row r="28" spans="2:6" x14ac:dyDescent="0.25">
      <c r="B28" s="17"/>
      <c r="C28" s="17"/>
    </row>
    <row r="29" spans="2:6" x14ac:dyDescent="0.25">
      <c r="B29" s="17"/>
      <c r="C29" s="17"/>
    </row>
    <row r="30" spans="2:6" x14ac:dyDescent="0.25">
      <c r="B30" s="17"/>
      <c r="C30" s="17"/>
    </row>
    <row r="31" spans="2:6" x14ac:dyDescent="0.25">
      <c r="B31" s="17"/>
      <c r="C31" s="17"/>
    </row>
    <row r="32" spans="2:6" x14ac:dyDescent="0.25">
      <c r="B32" s="17"/>
      <c r="C32" s="17"/>
    </row>
    <row r="33" spans="2:3" x14ac:dyDescent="0.25">
      <c r="B33" s="17"/>
      <c r="C33" s="17"/>
    </row>
    <row r="34" spans="2:3" x14ac:dyDescent="0.25">
      <c r="B34" s="17"/>
      <c r="C34" s="17"/>
    </row>
    <row r="35" spans="2:3" x14ac:dyDescent="0.25">
      <c r="B35" s="17"/>
      <c r="C35" s="17"/>
    </row>
    <row r="36" spans="2:3" x14ac:dyDescent="0.25">
      <c r="B36" s="17"/>
      <c r="C36" s="17"/>
    </row>
    <row r="37" spans="2:3" x14ac:dyDescent="0.25">
      <c r="B37" s="17"/>
      <c r="C37" s="17"/>
    </row>
    <row r="38" spans="2:3" x14ac:dyDescent="0.25">
      <c r="B38" s="17"/>
      <c r="C38" s="17"/>
    </row>
    <row r="39" spans="2:3" x14ac:dyDescent="0.25">
      <c r="B39" s="17"/>
      <c r="C39" s="17"/>
    </row>
    <row r="40" spans="2:3" x14ac:dyDescent="0.25">
      <c r="B40" s="17"/>
      <c r="C40" s="17"/>
    </row>
    <row r="41" spans="2:3" x14ac:dyDescent="0.25">
      <c r="B41" s="17"/>
      <c r="C41" s="17"/>
    </row>
    <row r="42" spans="2:3" x14ac:dyDescent="0.25">
      <c r="B42" s="17"/>
      <c r="C42" s="17"/>
    </row>
    <row r="43" spans="2:3" x14ac:dyDescent="0.25">
      <c r="B43" s="17"/>
      <c r="C43" s="17"/>
    </row>
    <row r="44" spans="2:3" x14ac:dyDescent="0.25">
      <c r="B44" s="17"/>
      <c r="C44" s="17"/>
    </row>
    <row r="45" spans="2:3" x14ac:dyDescent="0.25">
      <c r="B45" s="17"/>
      <c r="C45" s="17"/>
    </row>
    <row r="46" spans="2:3" x14ac:dyDescent="0.25">
      <c r="B46" s="17"/>
      <c r="C46" s="17"/>
    </row>
    <row r="47" spans="2:3" x14ac:dyDescent="0.25">
      <c r="B47" s="17"/>
      <c r="C47" s="17"/>
    </row>
    <row r="48" spans="2:3" x14ac:dyDescent="0.25">
      <c r="B48" s="17"/>
      <c r="C48" s="17"/>
    </row>
    <row r="49" spans="2:3" x14ac:dyDescent="0.25">
      <c r="B49" s="17"/>
      <c r="C49" s="17"/>
    </row>
    <row r="50" spans="2:3" x14ac:dyDescent="0.25">
      <c r="B50" s="17"/>
      <c r="C50" s="17"/>
    </row>
    <row r="51" spans="2:3" x14ac:dyDescent="0.25">
      <c r="B51" s="17"/>
      <c r="C51" s="17"/>
    </row>
    <row r="52" spans="2:3" x14ac:dyDescent="0.25">
      <c r="B52" s="17"/>
      <c r="C52" s="17"/>
    </row>
    <row r="53" spans="2:3" x14ac:dyDescent="0.25">
      <c r="B53" s="17"/>
      <c r="C53" s="17"/>
    </row>
    <row r="54" spans="2:3" x14ac:dyDescent="0.25">
      <c r="B54" s="17"/>
      <c r="C54" s="17"/>
    </row>
    <row r="55" spans="2:3" x14ac:dyDescent="0.25">
      <c r="B55" s="17"/>
      <c r="C55" s="17"/>
    </row>
    <row r="56" spans="2:3" x14ac:dyDescent="0.25">
      <c r="B56" s="17"/>
      <c r="C56" s="17"/>
    </row>
    <row r="57" spans="2:3" x14ac:dyDescent="0.25">
      <c r="B57" s="17"/>
      <c r="C57" s="17"/>
    </row>
    <row r="58" spans="2:3" x14ac:dyDescent="0.25">
      <c r="B58" s="17"/>
      <c r="C58" s="17"/>
    </row>
    <row r="59" spans="2:3" x14ac:dyDescent="0.25">
      <c r="B59" s="17"/>
      <c r="C59" s="17"/>
    </row>
    <row r="60" spans="2:3" x14ac:dyDescent="0.25">
      <c r="B60" s="17"/>
      <c r="C60" s="17"/>
    </row>
    <row r="61" spans="2:3" x14ac:dyDescent="0.25">
      <c r="B61" s="17"/>
      <c r="C61" s="17"/>
    </row>
    <row r="62" spans="2:3" x14ac:dyDescent="0.25">
      <c r="B62" s="17"/>
      <c r="C62" s="17"/>
    </row>
    <row r="63" spans="2:3" x14ac:dyDescent="0.25">
      <c r="B63" s="17"/>
      <c r="C63" s="17"/>
    </row>
    <row r="64" spans="2:3" x14ac:dyDescent="0.25">
      <c r="B64" s="17"/>
      <c r="C64" s="17"/>
    </row>
    <row r="65" spans="2:3" x14ac:dyDescent="0.25">
      <c r="B65" s="17"/>
      <c r="C65" s="17"/>
    </row>
    <row r="66" spans="2:3" x14ac:dyDescent="0.25">
      <c r="B66" s="17"/>
      <c r="C66" s="17"/>
    </row>
    <row r="67" spans="2:3" x14ac:dyDescent="0.25">
      <c r="B67" s="17"/>
      <c r="C67" s="17"/>
    </row>
    <row r="68" spans="2:3" x14ac:dyDescent="0.25">
      <c r="B68" s="17"/>
      <c r="C68" s="17"/>
    </row>
    <row r="69" spans="2:3" x14ac:dyDescent="0.25">
      <c r="B69" s="17"/>
      <c r="C69" s="17"/>
    </row>
    <row r="70" spans="2:3" x14ac:dyDescent="0.25">
      <c r="B70" s="17"/>
      <c r="C70" s="17"/>
    </row>
    <row r="71" spans="2:3" x14ac:dyDescent="0.25">
      <c r="B71" s="17"/>
      <c r="C71" s="17"/>
    </row>
    <row r="72" spans="2:3" x14ac:dyDescent="0.25">
      <c r="B72" s="17"/>
      <c r="C72" s="17"/>
    </row>
    <row r="73" spans="2:3" x14ac:dyDescent="0.25">
      <c r="B73" s="17"/>
      <c r="C73" s="17"/>
    </row>
    <row r="74" spans="2:3" x14ac:dyDescent="0.25">
      <c r="B74" s="17"/>
      <c r="C74" s="17"/>
    </row>
    <row r="75" spans="2:3" x14ac:dyDescent="0.25">
      <c r="B75" s="17"/>
      <c r="C75" s="17"/>
    </row>
    <row r="76" spans="2:3" x14ac:dyDescent="0.25">
      <c r="B76" s="17"/>
      <c r="C76" s="17"/>
    </row>
    <row r="77" spans="2:3" x14ac:dyDescent="0.25">
      <c r="B77" s="17"/>
      <c r="C77" s="17"/>
    </row>
  </sheetData>
  <phoneticPr fontId="13" type="noConversion"/>
  <dataValidations count="1">
    <dataValidation type="list" allowBlank="1" showErrorMessage="1" promptTitle="Pick an item from the drop down." sqref="K8" xr:uid="{00000000-0002-0000-1400-000000000000}">
      <formula1>"Davide,Giorgio,Ginevra"</formula1>
    </dataValidation>
  </dataValidations>
  <printOptions horizontalCentered="1"/>
  <pageMargins left="0.7" right="0.7" top="0.75" bottom="0.75" header="0.3" footer="0.3"/>
  <pageSetup paperSize="9" scale="90" fitToHeight="0" orientation="portrait" r:id="rId2"/>
  <headerFooter differentFirst="1">
    <oddFooter>Page &amp;P of &amp;N</oddFooter>
  </headerFooter>
  <colBreaks count="3" manualBreakCount="3">
    <brk id="8" max="1048575" man="1"/>
    <brk id="18" max="1048575" man="1"/>
    <brk id="27" max="1048575" man="1"/>
  </colBreaks>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8"/>
  <dimension ref="A1:K30"/>
  <sheetViews>
    <sheetView showGridLines="0" topLeftCell="A16" zoomScaleNormal="100" workbookViewId="0"/>
  </sheetViews>
  <sheetFormatPr defaultColWidth="9.140625" defaultRowHeight="15" x14ac:dyDescent="0.25"/>
  <cols>
    <col min="1" max="1" width="9.140625" style="12"/>
    <col min="2" max="2" width="23.42578125" style="13" customWidth="1"/>
    <col min="3" max="3" width="16.5703125" style="13" bestFit="1" customWidth="1"/>
    <col min="4" max="4" width="7.5703125" style="13" bestFit="1" customWidth="1"/>
    <col min="5" max="5" width="6.140625" style="13" bestFit="1" customWidth="1"/>
    <col min="6" max="6" width="11.28515625" style="13" bestFit="1" customWidth="1"/>
    <col min="7" max="7" width="8.42578125" style="13" bestFit="1" customWidth="1"/>
    <col min="8" max="8" width="9.7109375" style="13" customWidth="1"/>
    <col min="9" max="9" width="7.85546875" style="13" customWidth="1"/>
    <col min="10" max="10" width="11.42578125" style="13" bestFit="1" customWidth="1"/>
    <col min="11" max="11" width="10.28515625" style="13" bestFit="1" customWidth="1"/>
    <col min="12" max="12" width="7.5703125" style="13" bestFit="1" customWidth="1"/>
    <col min="13" max="13" width="6.140625" style="13" bestFit="1" customWidth="1"/>
    <col min="14" max="14" width="13.42578125" style="13" bestFit="1" customWidth="1"/>
    <col min="15" max="15" width="9.140625" style="13" bestFit="1" customWidth="1"/>
    <col min="16" max="16" width="7.5703125" style="13" bestFit="1" customWidth="1"/>
    <col min="17" max="17" width="6.140625" style="13" bestFit="1" customWidth="1"/>
    <col min="18" max="18" width="12.140625" style="13" bestFit="1" customWidth="1"/>
    <col min="19" max="19" width="11.28515625" style="13" bestFit="1" customWidth="1"/>
    <col min="20" max="16384" width="9.140625" style="13"/>
  </cols>
  <sheetData>
    <row r="1" spans="1:11" ht="15" customHeight="1" x14ac:dyDescent="0.25">
      <c r="A1" s="24" t="s">
        <v>125</v>
      </c>
    </row>
    <row r="2" spans="1:11" ht="15" customHeight="1" x14ac:dyDescent="0.25">
      <c r="A2" s="12" t="s">
        <v>72</v>
      </c>
    </row>
    <row r="3" spans="1:11" ht="15" customHeight="1" x14ac:dyDescent="0.25">
      <c r="A3" s="12" t="s">
        <v>126</v>
      </c>
    </row>
    <row r="4" spans="1:11" ht="15" customHeight="1" x14ac:dyDescent="0.3">
      <c r="A4" s="14" t="s">
        <v>7</v>
      </c>
      <c r="J4" s="3"/>
    </row>
    <row r="5" spans="1:11" ht="15" customHeight="1" x14ac:dyDescent="0.3">
      <c r="A5" s="14"/>
      <c r="J5" s="3" t="str">
        <f>IF(AND(B$14="Autunno",$C$17=3220),"Ottimo! È stato inserito un campo"," ")</f>
        <v xml:space="preserve"> </v>
      </c>
      <c r="K5" s="3"/>
    </row>
    <row r="6" spans="1:11" ht="15" customHeight="1" x14ac:dyDescent="0.3">
      <c r="J6" s="3" t="str">
        <f>IF(AND(B$14="Autunno",$C$17=3220),"riga secondario. Ora scorrere verso"," ")</f>
        <v xml:space="preserve"> </v>
      </c>
      <c r="K6" s="3"/>
    </row>
    <row r="7" spans="1:11" ht="15" customHeight="1" x14ac:dyDescent="0.3">
      <c r="J7" s="3" t="str">
        <f>IF(AND(B$14="Autunno",$C$17=3220),"il basso e fare clic su Successivo."," ")</f>
        <v xml:space="preserve"> </v>
      </c>
      <c r="K7" s="3"/>
    </row>
    <row r="8" spans="1:11" ht="15" customHeight="1" x14ac:dyDescent="0.25"/>
    <row r="9" spans="1:11" ht="15" customHeight="1" x14ac:dyDescent="0.25"/>
    <row r="10" spans="1:11" ht="15" customHeight="1" x14ac:dyDescent="0.25"/>
    <row r="11" spans="1:11" ht="15" customHeight="1" x14ac:dyDescent="0.25">
      <c r="B11"/>
      <c r="C11"/>
    </row>
    <row r="12" spans="1:11" ht="15" customHeight="1" x14ac:dyDescent="0.25"/>
    <row r="13" spans="1:11" ht="15" customHeight="1" x14ac:dyDescent="0.25">
      <c r="B13" t="s">
        <v>123</v>
      </c>
      <c r="C13"/>
      <c r="D13"/>
    </row>
    <row r="14" spans="1:11" x14ac:dyDescent="0.25">
      <c r="B14" s="49">
        <v>17758</v>
      </c>
      <c r="C14"/>
      <c r="D14"/>
    </row>
    <row r="15" spans="1:11" x14ac:dyDescent="0.25">
      <c r="B15"/>
      <c r="C15"/>
      <c r="D15"/>
    </row>
    <row r="16" spans="1:11" x14ac:dyDescent="0.25">
      <c r="B16"/>
      <c r="C16"/>
      <c r="D16"/>
    </row>
    <row r="17" spans="2:4" x14ac:dyDescent="0.25">
      <c r="B17"/>
      <c r="C17"/>
      <c r="D17"/>
    </row>
    <row r="18" spans="2:4" x14ac:dyDescent="0.25">
      <c r="B18"/>
      <c r="C18"/>
      <c r="D18"/>
    </row>
    <row r="19" spans="2:4" x14ac:dyDescent="0.25">
      <c r="B19"/>
      <c r="C19"/>
      <c r="D19"/>
    </row>
    <row r="20" spans="2:4" x14ac:dyDescent="0.25">
      <c r="B20"/>
      <c r="C20"/>
      <c r="D20"/>
    </row>
    <row r="21" spans="2:4" x14ac:dyDescent="0.25">
      <c r="B21"/>
      <c r="C21"/>
      <c r="D21"/>
    </row>
    <row r="22" spans="2:4" x14ac:dyDescent="0.25">
      <c r="B22"/>
      <c r="C22"/>
      <c r="D22"/>
    </row>
    <row r="23" spans="2:4" x14ac:dyDescent="0.25">
      <c r="B23"/>
      <c r="C23"/>
      <c r="D23"/>
    </row>
    <row r="24" spans="2:4" x14ac:dyDescent="0.25">
      <c r="B24"/>
      <c r="C24"/>
      <c r="D24"/>
    </row>
    <row r="25" spans="2:4" x14ac:dyDescent="0.25">
      <c r="B25"/>
      <c r="C25"/>
      <c r="D25"/>
    </row>
    <row r="26" spans="2:4" x14ac:dyDescent="0.25">
      <c r="B26"/>
      <c r="C26"/>
      <c r="D26"/>
    </row>
    <row r="27" spans="2:4" x14ac:dyDescent="0.25">
      <c r="B27"/>
      <c r="C27"/>
      <c r="D27"/>
    </row>
    <row r="28" spans="2:4" x14ac:dyDescent="0.25">
      <c r="B28"/>
      <c r="C28"/>
      <c r="D28"/>
    </row>
    <row r="29" spans="2:4" x14ac:dyDescent="0.25">
      <c r="B29"/>
      <c r="C29"/>
      <c r="D29"/>
    </row>
    <row r="30" spans="2:4" x14ac:dyDescent="0.25">
      <c r="B30"/>
      <c r="C30"/>
      <c r="D30"/>
    </row>
  </sheetData>
  <phoneticPr fontId="13" type="noConversion"/>
  <printOptions horizontalCentered="1"/>
  <pageMargins left="0.7" right="0.7" top="0.75" bottom="0.75" header="0.3" footer="0.3"/>
  <pageSetup paperSize="9" scale="87" fitToHeight="0" orientation="portrait" r:id="rId2"/>
  <headerFooter differentFirst="1">
    <oddFooter>Page &amp;P of &amp;N</oddFooter>
  </headerFooter>
  <colBreaks count="2" manualBreakCount="2">
    <brk id="9" max="1048575" man="1"/>
    <brk id="18" max="1048575" man="1"/>
  </colBreaks>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8"/>
  <dimension ref="A1:K118"/>
  <sheetViews>
    <sheetView showGridLines="0" topLeftCell="A13" zoomScaleNormal="100" workbookViewId="0"/>
  </sheetViews>
  <sheetFormatPr defaultColWidth="9.140625" defaultRowHeight="15" x14ac:dyDescent="0.25"/>
  <cols>
    <col min="1" max="1" width="9.140625" style="12"/>
    <col min="2" max="2" width="23.85546875" style="13" customWidth="1"/>
    <col min="3" max="3" width="16.5703125" style="13" bestFit="1" customWidth="1"/>
    <col min="4" max="4" width="6.5703125" style="13" bestFit="1" customWidth="1"/>
    <col min="5" max="5" width="8.42578125" style="13" bestFit="1" customWidth="1"/>
    <col min="6" max="6" width="7.28515625" style="13" bestFit="1" customWidth="1"/>
    <col min="7" max="7" width="11.28515625" style="13" bestFit="1" customWidth="1"/>
    <col min="8" max="8" width="7.5703125" style="13" bestFit="1" customWidth="1"/>
    <col min="9" max="9" width="10.85546875" style="13" customWidth="1"/>
    <col min="10" max="10" width="11.42578125" style="13" bestFit="1" customWidth="1"/>
    <col min="11" max="11" width="10.28515625" style="13" bestFit="1" customWidth="1"/>
    <col min="12" max="12" width="7.5703125" style="13" bestFit="1" customWidth="1"/>
    <col min="13" max="13" width="6.140625" style="13" bestFit="1" customWidth="1"/>
    <col min="14" max="14" width="13.42578125" style="13" bestFit="1" customWidth="1"/>
    <col min="15" max="15" width="9.140625" style="13" bestFit="1" customWidth="1"/>
    <col min="16" max="16" width="7.5703125" style="13" bestFit="1" customWidth="1"/>
    <col min="17" max="17" width="6.140625" style="13" bestFit="1" customWidth="1"/>
    <col min="18" max="18" width="12.140625" style="13" bestFit="1" customWidth="1"/>
    <col min="19" max="19" width="11.28515625" style="13" bestFit="1" customWidth="1"/>
    <col min="20" max="16384" width="9.140625" style="13"/>
  </cols>
  <sheetData>
    <row r="1" spans="1:11" ht="15" customHeight="1" x14ac:dyDescent="0.25">
      <c r="A1" s="24" t="s">
        <v>127</v>
      </c>
    </row>
    <row r="2" spans="1:11" ht="15" customHeight="1" x14ac:dyDescent="0.25">
      <c r="A2" s="12" t="s">
        <v>72</v>
      </c>
    </row>
    <row r="3" spans="1:11" ht="15" customHeight="1" x14ac:dyDescent="0.25">
      <c r="A3" s="12" t="s">
        <v>128</v>
      </c>
    </row>
    <row r="4" spans="1:11" ht="15" customHeight="1" x14ac:dyDescent="0.3">
      <c r="A4" s="14" t="s">
        <v>7</v>
      </c>
      <c r="J4" s="3" t="str">
        <f>IF(AND($B$15="Arance",$G$28=1505),"Ottimo! Sono stati inseriti un campo"," ")</f>
        <v xml:space="preserve"> </v>
      </c>
    </row>
    <row r="5" spans="1:11" ht="15" customHeight="1" x14ac:dyDescent="0.3">
      <c r="A5" s="14"/>
      <c r="J5" s="3" t="str">
        <f>IF(AND($B$15="Arance",$G$28=1505),"riga a sinistra e un campo colonna "," ")</f>
        <v xml:space="preserve"> </v>
      </c>
      <c r="K5" s="3"/>
    </row>
    <row r="6" spans="1:11" ht="15" customHeight="1" x14ac:dyDescent="0.3">
      <c r="J6" s="3" t="str">
        <f>IF(AND($B$15="Arance",$G$28=1505),"con quattro nuove colonne."," ")</f>
        <v xml:space="preserve"> </v>
      </c>
      <c r="K6" s="3"/>
    </row>
    <row r="7" spans="1:11" ht="15" customHeight="1" x14ac:dyDescent="0.3">
      <c r="J7" s="3" t="str">
        <f>IF(AND($B$15="Arance",$G$28=1505),"Scorrere verso il basso e"," ")</f>
        <v xml:space="preserve"> </v>
      </c>
      <c r="K7" s="3"/>
    </row>
    <row r="8" spans="1:11" ht="15" customHeight="1" x14ac:dyDescent="0.3">
      <c r="J8" s="3" t="str">
        <f>IF(AND($B$15="Arance",$G$28=1505),"fare clic su Successivo..."," ")</f>
        <v xml:space="preserve"> </v>
      </c>
    </row>
    <row r="9" spans="1:11" ht="15" customHeight="1" x14ac:dyDescent="0.25"/>
    <row r="10" spans="1:11" ht="15" customHeight="1" x14ac:dyDescent="0.25"/>
    <row r="11" spans="1:11" ht="15" customHeight="1" x14ac:dyDescent="0.25">
      <c r="B11"/>
      <c r="C11"/>
    </row>
    <row r="12" spans="1:11" ht="15" customHeight="1" x14ac:dyDescent="0.25"/>
    <row r="13" spans="1:11" ht="15" customHeight="1" x14ac:dyDescent="0.25">
      <c r="B13" t="s">
        <v>123</v>
      </c>
      <c r="C13"/>
      <c r="D13"/>
      <c r="E13"/>
      <c r="F13"/>
      <c r="G13"/>
    </row>
    <row r="14" spans="1:11" ht="15" customHeight="1" x14ac:dyDescent="0.25">
      <c r="B14" s="49">
        <v>17758</v>
      </c>
      <c r="C14"/>
      <c r="D14"/>
      <c r="E14"/>
      <c r="F14"/>
      <c r="G14"/>
    </row>
    <row r="15" spans="1:11" ht="15" customHeight="1" x14ac:dyDescent="0.25">
      <c r="B15"/>
      <c r="C15"/>
      <c r="D15"/>
      <c r="E15"/>
      <c r="F15"/>
      <c r="G15"/>
    </row>
    <row r="16" spans="1:11" ht="15" customHeight="1" x14ac:dyDescent="0.25">
      <c r="B16"/>
      <c r="C16"/>
      <c r="D16"/>
      <c r="E16"/>
      <c r="F16"/>
      <c r="G16"/>
    </row>
    <row r="17" spans="2:7" ht="15" customHeight="1" x14ac:dyDescent="0.25">
      <c r="B17"/>
      <c r="C17"/>
      <c r="D17"/>
      <c r="E17"/>
      <c r="F17"/>
      <c r="G17"/>
    </row>
    <row r="18" spans="2:7" ht="15" customHeight="1" x14ac:dyDescent="0.25">
      <c r="B18"/>
      <c r="C18"/>
      <c r="D18"/>
      <c r="E18"/>
      <c r="F18"/>
      <c r="G18"/>
    </row>
    <row r="19" spans="2:7" x14ac:dyDescent="0.25">
      <c r="B19"/>
      <c r="C19"/>
      <c r="D19"/>
      <c r="E19"/>
      <c r="F19"/>
      <c r="G19"/>
    </row>
    <row r="20" spans="2:7" x14ac:dyDescent="0.25">
      <c r="B20"/>
      <c r="C20"/>
      <c r="D20"/>
      <c r="E20"/>
      <c r="F20"/>
      <c r="G20"/>
    </row>
    <row r="21" spans="2:7" x14ac:dyDescent="0.25">
      <c r="B21"/>
      <c r="C21"/>
      <c r="D21"/>
      <c r="E21"/>
      <c r="F21"/>
      <c r="G21"/>
    </row>
    <row r="22" spans="2:7" x14ac:dyDescent="0.25">
      <c r="B22"/>
      <c r="C22"/>
      <c r="D22"/>
      <c r="E22"/>
      <c r="F22"/>
      <c r="G22"/>
    </row>
    <row r="23" spans="2:7" x14ac:dyDescent="0.25">
      <c r="B23"/>
      <c r="C23"/>
      <c r="D23"/>
      <c r="E23"/>
      <c r="F23"/>
      <c r="G23"/>
    </row>
    <row r="24" spans="2:7" x14ac:dyDescent="0.25">
      <c r="B24"/>
      <c r="C24"/>
      <c r="D24"/>
      <c r="E24"/>
      <c r="F24"/>
      <c r="G24"/>
    </row>
    <row r="25" spans="2:7" x14ac:dyDescent="0.25">
      <c r="B25"/>
      <c r="C25"/>
      <c r="D25"/>
      <c r="E25"/>
      <c r="F25"/>
      <c r="G25"/>
    </row>
    <row r="26" spans="2:7" x14ac:dyDescent="0.25">
      <c r="B26"/>
      <c r="C26"/>
      <c r="D26"/>
      <c r="E26"/>
      <c r="F26"/>
      <c r="G26"/>
    </row>
    <row r="27" spans="2:7" x14ac:dyDescent="0.25">
      <c r="B27"/>
      <c r="C27"/>
      <c r="D27"/>
      <c r="E27"/>
      <c r="F27"/>
      <c r="G27"/>
    </row>
    <row r="28" spans="2:7" x14ac:dyDescent="0.25">
      <c r="B28"/>
      <c r="C28"/>
      <c r="D28"/>
      <c r="E28"/>
      <c r="F28"/>
      <c r="G28"/>
    </row>
    <row r="29" spans="2:7" x14ac:dyDescent="0.25">
      <c r="B29"/>
      <c r="C29"/>
      <c r="D29"/>
      <c r="E29"/>
      <c r="F29"/>
      <c r="G29"/>
    </row>
    <row r="30" spans="2:7" x14ac:dyDescent="0.25">
      <c r="B30"/>
      <c r="C30"/>
      <c r="D30"/>
      <c r="E30"/>
      <c r="F30"/>
      <c r="G30"/>
    </row>
    <row r="31" spans="2:7" x14ac:dyDescent="0.25">
      <c r="B31"/>
      <c r="C31"/>
      <c r="D31"/>
      <c r="E31"/>
      <c r="F31"/>
      <c r="G31"/>
    </row>
    <row r="32" spans="2:7" x14ac:dyDescent="0.25">
      <c r="B32"/>
      <c r="C32"/>
      <c r="D32"/>
      <c r="E32"/>
      <c r="F32"/>
      <c r="G32"/>
    </row>
    <row r="33" spans="2:7" x14ac:dyDescent="0.25">
      <c r="B33"/>
      <c r="C33"/>
      <c r="D33"/>
      <c r="E33"/>
      <c r="F33"/>
      <c r="G33"/>
    </row>
    <row r="34" spans="2:7" x14ac:dyDescent="0.25">
      <c r="B34"/>
      <c r="C34"/>
      <c r="D34"/>
      <c r="E34"/>
      <c r="F34"/>
      <c r="G34"/>
    </row>
    <row r="35" spans="2:7" x14ac:dyDescent="0.25">
      <c r="B35"/>
      <c r="C35"/>
      <c r="D35"/>
      <c r="E35"/>
      <c r="F35"/>
      <c r="G35"/>
    </row>
    <row r="36" spans="2:7" x14ac:dyDescent="0.25">
      <c r="B36"/>
      <c r="C36"/>
      <c r="D36"/>
      <c r="E36"/>
      <c r="F36"/>
      <c r="G36"/>
    </row>
    <row r="37" spans="2:7" x14ac:dyDescent="0.25">
      <c r="B37"/>
      <c r="C37"/>
      <c r="D37"/>
      <c r="E37"/>
      <c r="F37"/>
      <c r="G37"/>
    </row>
    <row r="38" spans="2:7" x14ac:dyDescent="0.25">
      <c r="B38"/>
      <c r="C38"/>
      <c r="D38"/>
      <c r="E38"/>
      <c r="F38"/>
      <c r="G38"/>
    </row>
    <row r="39" spans="2:7" x14ac:dyDescent="0.25">
      <c r="B39"/>
      <c r="C39"/>
      <c r="D39"/>
      <c r="E39"/>
      <c r="F39"/>
      <c r="G39"/>
    </row>
    <row r="40" spans="2:7" x14ac:dyDescent="0.25">
      <c r="B40"/>
      <c r="C40"/>
      <c r="D40"/>
      <c r="E40"/>
      <c r="F40"/>
      <c r="G40"/>
    </row>
    <row r="41" spans="2:7" x14ac:dyDescent="0.25">
      <c r="B41"/>
      <c r="C41"/>
      <c r="D41"/>
      <c r="E41"/>
      <c r="F41"/>
      <c r="G41"/>
    </row>
    <row r="42" spans="2:7" x14ac:dyDescent="0.25">
      <c r="B42"/>
      <c r="C42"/>
      <c r="D42"/>
      <c r="E42"/>
      <c r="F42"/>
      <c r="G42"/>
    </row>
    <row r="43" spans="2:7" x14ac:dyDescent="0.25">
      <c r="B43"/>
      <c r="C43"/>
      <c r="D43"/>
      <c r="E43"/>
      <c r="F43"/>
      <c r="G43"/>
    </row>
    <row r="44" spans="2:7" x14ac:dyDescent="0.25">
      <c r="B44"/>
      <c r="C44"/>
      <c r="D44"/>
      <c r="E44"/>
      <c r="F44"/>
      <c r="G44"/>
    </row>
    <row r="45" spans="2:7" x14ac:dyDescent="0.25">
      <c r="B45"/>
      <c r="C45"/>
      <c r="D45"/>
      <c r="E45"/>
      <c r="F45"/>
      <c r="G45"/>
    </row>
    <row r="46" spans="2:7" x14ac:dyDescent="0.25">
      <c r="B46"/>
      <c r="C46"/>
      <c r="D46"/>
      <c r="E46"/>
      <c r="F46"/>
      <c r="G46"/>
    </row>
    <row r="47" spans="2:7" x14ac:dyDescent="0.25">
      <c r="B47"/>
      <c r="C47"/>
      <c r="D47"/>
      <c r="E47"/>
      <c r="F47"/>
      <c r="G47"/>
    </row>
    <row r="48" spans="2:7" x14ac:dyDescent="0.25">
      <c r="B48"/>
      <c r="C48"/>
      <c r="D48"/>
      <c r="E48"/>
      <c r="F48"/>
      <c r="G48"/>
    </row>
    <row r="49" spans="2:7" x14ac:dyDescent="0.25">
      <c r="B49"/>
      <c r="C49"/>
      <c r="D49"/>
      <c r="E49"/>
      <c r="F49"/>
      <c r="G49"/>
    </row>
    <row r="50" spans="2:7" x14ac:dyDescent="0.25">
      <c r="B50"/>
      <c r="C50"/>
      <c r="D50"/>
      <c r="E50"/>
      <c r="F50"/>
      <c r="G50"/>
    </row>
    <row r="51" spans="2:7" x14ac:dyDescent="0.25">
      <c r="B51"/>
      <c r="C51"/>
      <c r="D51"/>
      <c r="E51"/>
      <c r="F51"/>
      <c r="G51"/>
    </row>
    <row r="52" spans="2:7" x14ac:dyDescent="0.25">
      <c r="B52"/>
      <c r="C52"/>
      <c r="D52"/>
      <c r="E52"/>
      <c r="F52"/>
      <c r="G52"/>
    </row>
    <row r="53" spans="2:7" x14ac:dyDescent="0.25">
      <c r="B53"/>
      <c r="C53"/>
      <c r="D53"/>
      <c r="E53"/>
      <c r="F53"/>
      <c r="G53"/>
    </row>
    <row r="54" spans="2:7" x14ac:dyDescent="0.25">
      <c r="B54"/>
      <c r="C54"/>
      <c r="D54"/>
      <c r="E54"/>
      <c r="F54"/>
      <c r="G54"/>
    </row>
    <row r="55" spans="2:7" x14ac:dyDescent="0.25">
      <c r="B55"/>
      <c r="C55"/>
      <c r="D55"/>
      <c r="E55"/>
      <c r="F55"/>
      <c r="G55"/>
    </row>
    <row r="56" spans="2:7" x14ac:dyDescent="0.25">
      <c r="B56"/>
      <c r="C56"/>
      <c r="D56"/>
      <c r="E56"/>
      <c r="F56"/>
      <c r="G56"/>
    </row>
    <row r="57" spans="2:7" x14ac:dyDescent="0.25">
      <c r="B57"/>
      <c r="C57"/>
      <c r="D57"/>
      <c r="E57"/>
      <c r="F57"/>
      <c r="G57"/>
    </row>
    <row r="58" spans="2:7" x14ac:dyDescent="0.25">
      <c r="B58"/>
      <c r="C58"/>
      <c r="D58"/>
      <c r="E58"/>
      <c r="F58"/>
      <c r="G58"/>
    </row>
    <row r="59" spans="2:7" x14ac:dyDescent="0.25">
      <c r="B59"/>
      <c r="C59"/>
      <c r="D59"/>
      <c r="E59"/>
      <c r="F59"/>
      <c r="G59"/>
    </row>
    <row r="60" spans="2:7" x14ac:dyDescent="0.25">
      <c r="B60"/>
      <c r="C60"/>
      <c r="D60"/>
      <c r="E60"/>
      <c r="F60"/>
      <c r="G60"/>
    </row>
    <row r="61" spans="2:7" x14ac:dyDescent="0.25">
      <c r="B61"/>
      <c r="C61"/>
      <c r="D61"/>
      <c r="E61"/>
      <c r="F61"/>
      <c r="G61"/>
    </row>
    <row r="62" spans="2:7" x14ac:dyDescent="0.25">
      <c r="B62"/>
      <c r="C62"/>
      <c r="D62"/>
      <c r="E62"/>
      <c r="F62"/>
      <c r="G62"/>
    </row>
    <row r="63" spans="2:7" x14ac:dyDescent="0.25">
      <c r="B63"/>
      <c r="C63"/>
      <c r="D63"/>
      <c r="E63"/>
      <c r="F63"/>
      <c r="G63"/>
    </row>
    <row r="64" spans="2:7" x14ac:dyDescent="0.25">
      <c r="B64"/>
      <c r="C64"/>
      <c r="D64"/>
      <c r="E64"/>
      <c r="F64"/>
      <c r="G64"/>
    </row>
    <row r="65" spans="2:7" x14ac:dyDescent="0.25">
      <c r="B65"/>
      <c r="C65"/>
      <c r="D65"/>
      <c r="E65"/>
      <c r="F65"/>
      <c r="G65"/>
    </row>
    <row r="66" spans="2:7" x14ac:dyDescent="0.25">
      <c r="B66"/>
      <c r="C66"/>
      <c r="D66"/>
      <c r="E66"/>
      <c r="F66"/>
      <c r="G66"/>
    </row>
    <row r="67" spans="2:7" x14ac:dyDescent="0.25">
      <c r="B67"/>
      <c r="C67"/>
      <c r="D67"/>
      <c r="E67"/>
      <c r="F67"/>
      <c r="G67"/>
    </row>
    <row r="68" spans="2:7" x14ac:dyDescent="0.25">
      <c r="B68"/>
      <c r="C68"/>
      <c r="D68"/>
      <c r="E68"/>
      <c r="F68"/>
      <c r="G68"/>
    </row>
    <row r="69" spans="2:7" x14ac:dyDescent="0.25">
      <c r="B69"/>
      <c r="C69"/>
      <c r="D69"/>
      <c r="E69"/>
      <c r="F69"/>
      <c r="G69"/>
    </row>
    <row r="70" spans="2:7" x14ac:dyDescent="0.25">
      <c r="B70"/>
      <c r="C70"/>
      <c r="D70"/>
      <c r="E70"/>
      <c r="F70"/>
      <c r="G70"/>
    </row>
    <row r="71" spans="2:7" x14ac:dyDescent="0.25">
      <c r="B71"/>
      <c r="C71"/>
      <c r="D71"/>
      <c r="E71"/>
      <c r="F71"/>
      <c r="G71"/>
    </row>
    <row r="72" spans="2:7" x14ac:dyDescent="0.25">
      <c r="B72"/>
      <c r="C72"/>
    </row>
    <row r="73" spans="2:7" x14ac:dyDescent="0.25">
      <c r="B73"/>
      <c r="C73"/>
    </row>
    <row r="74" spans="2:7" x14ac:dyDescent="0.25">
      <c r="B74"/>
      <c r="C74"/>
    </row>
    <row r="75" spans="2:7" x14ac:dyDescent="0.25">
      <c r="B75"/>
      <c r="C75"/>
    </row>
    <row r="76" spans="2:7" x14ac:dyDescent="0.25">
      <c r="B76"/>
      <c r="C76"/>
    </row>
    <row r="77" spans="2:7" x14ac:dyDescent="0.25">
      <c r="B77"/>
      <c r="C77"/>
    </row>
    <row r="78" spans="2:7" x14ac:dyDescent="0.25">
      <c r="B78"/>
      <c r="C78"/>
    </row>
    <row r="79" spans="2:7" x14ac:dyDescent="0.25">
      <c r="B79"/>
      <c r="C79"/>
    </row>
    <row r="80" spans="2:7" x14ac:dyDescent="0.25">
      <c r="B80"/>
      <c r="C80"/>
    </row>
    <row r="81" spans="2:3" x14ac:dyDescent="0.25">
      <c r="B81"/>
      <c r="C81"/>
    </row>
    <row r="82" spans="2:3" x14ac:dyDescent="0.25">
      <c r="B82"/>
      <c r="C82"/>
    </row>
    <row r="83" spans="2:3" x14ac:dyDescent="0.25">
      <c r="B83"/>
      <c r="C83"/>
    </row>
    <row r="84" spans="2:3" x14ac:dyDescent="0.25">
      <c r="B84"/>
      <c r="C84"/>
    </row>
    <row r="85" spans="2:3" x14ac:dyDescent="0.25">
      <c r="B85"/>
      <c r="C85"/>
    </row>
    <row r="86" spans="2:3" x14ac:dyDescent="0.25">
      <c r="B86"/>
      <c r="C86"/>
    </row>
    <row r="87" spans="2:3" x14ac:dyDescent="0.25">
      <c r="B87"/>
      <c r="C87"/>
    </row>
    <row r="88" spans="2:3" x14ac:dyDescent="0.25">
      <c r="B88"/>
      <c r="C88"/>
    </row>
    <row r="89" spans="2:3" x14ac:dyDescent="0.25">
      <c r="B89"/>
      <c r="C89"/>
    </row>
    <row r="90" spans="2:3" x14ac:dyDescent="0.25">
      <c r="B90"/>
      <c r="C90"/>
    </row>
    <row r="91" spans="2:3" x14ac:dyDescent="0.25">
      <c r="B91"/>
      <c r="C91"/>
    </row>
    <row r="92" spans="2:3" x14ac:dyDescent="0.25">
      <c r="B92"/>
      <c r="C92"/>
    </row>
    <row r="93" spans="2:3" x14ac:dyDescent="0.25">
      <c r="B93"/>
      <c r="C93"/>
    </row>
    <row r="94" spans="2:3" x14ac:dyDescent="0.25">
      <c r="B94"/>
      <c r="C94"/>
    </row>
    <row r="95" spans="2:3" x14ac:dyDescent="0.25">
      <c r="B95"/>
      <c r="C95"/>
    </row>
    <row r="96" spans="2:3" x14ac:dyDescent="0.25">
      <c r="B96"/>
      <c r="C96"/>
    </row>
    <row r="97" spans="2:3" x14ac:dyDescent="0.25">
      <c r="B97"/>
      <c r="C97"/>
    </row>
    <row r="98" spans="2:3" x14ac:dyDescent="0.25">
      <c r="B98"/>
      <c r="C98"/>
    </row>
    <row r="99" spans="2:3" x14ac:dyDescent="0.25">
      <c r="B99"/>
      <c r="C99"/>
    </row>
    <row r="100" spans="2:3" x14ac:dyDescent="0.25">
      <c r="B100"/>
      <c r="C100"/>
    </row>
    <row r="101" spans="2:3" x14ac:dyDescent="0.25">
      <c r="B101"/>
      <c r="C101"/>
    </row>
    <row r="102" spans="2:3" x14ac:dyDescent="0.25">
      <c r="B102"/>
      <c r="C102"/>
    </row>
    <row r="103" spans="2:3" x14ac:dyDescent="0.25">
      <c r="B103"/>
      <c r="C103"/>
    </row>
    <row r="104" spans="2:3" x14ac:dyDescent="0.25">
      <c r="B104"/>
      <c r="C104"/>
    </row>
    <row r="105" spans="2:3" x14ac:dyDescent="0.25">
      <c r="B105"/>
      <c r="C105"/>
    </row>
    <row r="106" spans="2:3" x14ac:dyDescent="0.25">
      <c r="B106"/>
      <c r="C106"/>
    </row>
    <row r="107" spans="2:3" x14ac:dyDescent="0.25">
      <c r="B107"/>
      <c r="C107"/>
    </row>
    <row r="108" spans="2:3" x14ac:dyDescent="0.25">
      <c r="B108"/>
      <c r="C108"/>
    </row>
    <row r="109" spans="2:3" x14ac:dyDescent="0.25">
      <c r="B109"/>
      <c r="C109"/>
    </row>
    <row r="110" spans="2:3" x14ac:dyDescent="0.25">
      <c r="B110"/>
      <c r="C110"/>
    </row>
    <row r="111" spans="2:3" x14ac:dyDescent="0.25">
      <c r="B111"/>
      <c r="C111"/>
    </row>
    <row r="112" spans="2:3" x14ac:dyDescent="0.25">
      <c r="B112"/>
      <c r="C112"/>
    </row>
    <row r="113" spans="2:3" x14ac:dyDescent="0.25">
      <c r="B113"/>
      <c r="C113"/>
    </row>
    <row r="114" spans="2:3" x14ac:dyDescent="0.25">
      <c r="B114"/>
      <c r="C114"/>
    </row>
    <row r="115" spans="2:3" x14ac:dyDescent="0.25">
      <c r="B115"/>
      <c r="C115"/>
    </row>
    <row r="116" spans="2:3" x14ac:dyDescent="0.25">
      <c r="B116"/>
      <c r="C116"/>
    </row>
    <row r="117" spans="2:3" x14ac:dyDescent="0.25">
      <c r="B117"/>
      <c r="C117"/>
    </row>
    <row r="118" spans="2:3" x14ac:dyDescent="0.25">
      <c r="B118"/>
      <c r="C118"/>
    </row>
  </sheetData>
  <phoneticPr fontId="13" type="noConversion"/>
  <printOptions horizontalCentered="1"/>
  <pageMargins left="0.7" right="0.7" top="0.75" bottom="0.75" header="0.3" footer="0.3"/>
  <pageSetup paperSize="9" scale="86" fitToHeight="0" orientation="portrait" r:id="rId2"/>
  <headerFooter differentFirst="1">
    <oddFooter>Page &amp;P of &amp;N</oddFooter>
  </headerFooter>
  <colBreaks count="2" manualBreakCount="2">
    <brk id="9" max="1048575" man="1"/>
    <brk id="18" max="1048575" man="1"/>
  </colBreaks>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0"/>
  <dimension ref="A1:S33"/>
  <sheetViews>
    <sheetView showGridLines="0" topLeftCell="A16" zoomScaleNormal="100" workbookViewId="0"/>
  </sheetViews>
  <sheetFormatPr defaultColWidth="9.140625" defaultRowHeight="15" x14ac:dyDescent="0.25"/>
  <cols>
    <col min="1" max="1" width="9.140625" style="12"/>
    <col min="2" max="2" width="23.7109375" style="13" customWidth="1"/>
    <col min="3" max="3" width="20.85546875" style="13" customWidth="1"/>
    <col min="4" max="4" width="10.7109375" style="13" customWidth="1"/>
    <col min="5" max="5" width="8.140625" style="13" customWidth="1"/>
    <col min="6" max="6" width="9.28515625" style="13" customWidth="1"/>
    <col min="7" max="7" width="14.5703125" style="13" customWidth="1"/>
    <col min="8" max="11" width="10.7109375" style="13" customWidth="1"/>
    <col min="12" max="12" width="14.42578125" style="13" customWidth="1"/>
    <col min="13" max="16" width="10.7109375" style="13" customWidth="1"/>
    <col min="17" max="17" width="15.28515625" style="13" customWidth="1"/>
    <col min="18" max="18" width="18.85546875" style="13" customWidth="1"/>
    <col min="19" max="19" width="10.140625" style="13" bestFit="1" customWidth="1"/>
    <col min="20" max="59" width="9.140625" style="13" customWidth="1"/>
    <col min="60" max="60" width="9.140625" style="13"/>
    <col min="61" max="66" width="9.140625" style="13" customWidth="1"/>
    <col min="67" max="16384" width="9.140625" style="13"/>
  </cols>
  <sheetData>
    <row r="1" spans="1:19" ht="15" customHeight="1" x14ac:dyDescent="0.25">
      <c r="A1" s="14" t="s">
        <v>125</v>
      </c>
    </row>
    <row r="2" spans="1:19" ht="15" customHeight="1" x14ac:dyDescent="0.25">
      <c r="A2" s="12" t="s">
        <v>72</v>
      </c>
    </row>
    <row r="3" spans="1:19" ht="15" customHeight="1" x14ac:dyDescent="0.25">
      <c r="A3" s="12" t="s">
        <v>129</v>
      </c>
    </row>
    <row r="4" spans="1:19" ht="15" customHeight="1" x14ac:dyDescent="0.25">
      <c r="A4" s="14" t="s">
        <v>7</v>
      </c>
    </row>
    <row r="5" spans="1:19" ht="15" customHeight="1" x14ac:dyDescent="0.3">
      <c r="A5" s="14"/>
      <c r="J5" s="3" t="str">
        <f>IF(AND($B$14="Davide",$C$14=5036),"Ottimo! Ora è più facile"," ")</f>
        <v xml:space="preserve"> </v>
      </c>
    </row>
    <row r="6" spans="1:19" ht="15" customHeight="1" x14ac:dyDescent="0.3">
      <c r="J6" s="3" t="str">
        <f>IF(AND($B$14="Davide",$C$14=5036),"da leggere. Scorrere verso il "," ")</f>
        <v xml:space="preserve"> </v>
      </c>
    </row>
    <row r="7" spans="1:19" ht="15" customHeight="1" x14ac:dyDescent="0.3">
      <c r="J7" s="3" t="str">
        <f>IF(AND($B$14="Davide",$C$14=5036),"basso e fare clic su Successivo..."," ")</f>
        <v xml:space="preserve"> </v>
      </c>
    </row>
    <row r="8" spans="1:19" ht="15" customHeight="1" x14ac:dyDescent="0.25"/>
    <row r="9" spans="1:19" ht="15" customHeight="1" x14ac:dyDescent="0.25"/>
    <row r="10" spans="1:19" ht="15" customHeight="1" x14ac:dyDescent="0.25"/>
    <row r="11" spans="1:19" ht="15" customHeight="1" x14ac:dyDescent="0.25">
      <c r="B11"/>
      <c r="C11"/>
    </row>
    <row r="12" spans="1:19" ht="15" customHeight="1" x14ac:dyDescent="0.25"/>
    <row r="13" spans="1:19" ht="15" customHeight="1" x14ac:dyDescent="0.25">
      <c r="B13"/>
      <c r="C13" s="4" t="s">
        <v>141</v>
      </c>
      <c r="D13"/>
      <c r="E13"/>
      <c r="F13"/>
      <c r="G13"/>
      <c r="H13"/>
      <c r="I13"/>
      <c r="J13"/>
      <c r="K13"/>
      <c r="L13"/>
      <c r="M13"/>
      <c r="N13"/>
      <c r="O13"/>
      <c r="P13"/>
      <c r="Q13"/>
      <c r="R13"/>
      <c r="S13" s="17"/>
    </row>
    <row r="14" spans="1:19" ht="15" customHeight="1" x14ac:dyDescent="0.25">
      <c r="B14"/>
      <c r="C14" t="s">
        <v>103</v>
      </c>
      <c r="D14"/>
      <c r="E14"/>
      <c r="F14"/>
      <c r="G14" t="s">
        <v>144</v>
      </c>
      <c r="H14" t="s">
        <v>102</v>
      </c>
      <c r="I14"/>
      <c r="J14"/>
      <c r="K14"/>
      <c r="L14" t="s">
        <v>145</v>
      </c>
      <c r="M14" t="s">
        <v>101</v>
      </c>
      <c r="N14"/>
      <c r="O14"/>
      <c r="P14"/>
      <c r="Q14" t="s">
        <v>146</v>
      </c>
      <c r="R14" t="s">
        <v>22</v>
      </c>
      <c r="S14" s="17"/>
    </row>
    <row r="15" spans="1:19" ht="15" customHeight="1" x14ac:dyDescent="0.25">
      <c r="B15"/>
      <c r="C15" t="s">
        <v>95</v>
      </c>
      <c r="D15" t="s">
        <v>93</v>
      </c>
      <c r="E15" t="s">
        <v>94</v>
      </c>
      <c r="F15" t="s">
        <v>92</v>
      </c>
      <c r="G15"/>
      <c r="H15" t="s">
        <v>95</v>
      </c>
      <c r="I15" t="s">
        <v>93</v>
      </c>
      <c r="J15" t="s">
        <v>94</v>
      </c>
      <c r="K15" t="s">
        <v>92</v>
      </c>
      <c r="L15"/>
      <c r="M15" t="s">
        <v>95</v>
      </c>
      <c r="N15" t="s">
        <v>93</v>
      </c>
      <c r="O15" t="s">
        <v>94</v>
      </c>
      <c r="P15" t="s">
        <v>92</v>
      </c>
      <c r="Q15"/>
      <c r="R15"/>
      <c r="S15" s="17"/>
    </row>
    <row r="16" spans="1:19" ht="15" customHeight="1" x14ac:dyDescent="0.25">
      <c r="B16" t="s">
        <v>123</v>
      </c>
      <c r="C16" s="49">
        <v>933</v>
      </c>
      <c r="D16" s="49">
        <v>1320</v>
      </c>
      <c r="E16" s="49">
        <v>1133</v>
      </c>
      <c r="F16" s="49">
        <v>1650</v>
      </c>
      <c r="G16" s="49">
        <v>5036</v>
      </c>
      <c r="H16" s="49">
        <v>3220</v>
      </c>
      <c r="I16" s="49">
        <v>2400</v>
      </c>
      <c r="J16" s="49">
        <v>1260</v>
      </c>
      <c r="K16" s="49">
        <v>1420</v>
      </c>
      <c r="L16" s="49">
        <v>8300</v>
      </c>
      <c r="M16" s="49">
        <v>1272</v>
      </c>
      <c r="N16" s="49">
        <v>1040</v>
      </c>
      <c r="O16" s="49">
        <v>1080</v>
      </c>
      <c r="P16" s="49">
        <v>1030</v>
      </c>
      <c r="Q16" s="49">
        <v>4422</v>
      </c>
      <c r="R16" s="49">
        <v>17758</v>
      </c>
      <c r="S16" s="17"/>
    </row>
    <row r="17" spans="2:7" ht="15" customHeight="1" x14ac:dyDescent="0.25">
      <c r="B17"/>
      <c r="C17"/>
      <c r="D17"/>
      <c r="E17"/>
      <c r="F17"/>
      <c r="G17"/>
    </row>
    <row r="18" spans="2:7" ht="15" customHeight="1" x14ac:dyDescent="0.25">
      <c r="B18"/>
      <c r="C18"/>
      <c r="D18"/>
      <c r="E18"/>
      <c r="F18"/>
      <c r="G18"/>
    </row>
    <row r="19" spans="2:7" ht="15" customHeight="1" x14ac:dyDescent="0.25">
      <c r="B19"/>
      <c r="C19"/>
      <c r="D19"/>
      <c r="E19"/>
      <c r="F19"/>
    </row>
    <row r="20" spans="2:7" ht="15" customHeight="1" x14ac:dyDescent="0.25">
      <c r="B20"/>
      <c r="C20"/>
    </row>
    <row r="21" spans="2:7" ht="15" customHeight="1" x14ac:dyDescent="0.25">
      <c r="B21"/>
      <c r="C21"/>
    </row>
    <row r="22" spans="2:7" ht="15" customHeight="1" x14ac:dyDescent="0.25">
      <c r="B22"/>
      <c r="C22"/>
    </row>
    <row r="23" spans="2:7" ht="15" customHeight="1" x14ac:dyDescent="0.25">
      <c r="B23"/>
      <c r="C23"/>
    </row>
    <row r="24" spans="2:7" ht="15" customHeight="1" x14ac:dyDescent="0.25">
      <c r="B24"/>
      <c r="C24"/>
    </row>
    <row r="25" spans="2:7" ht="15" customHeight="1" x14ac:dyDescent="0.25">
      <c r="B25"/>
      <c r="C25"/>
    </row>
    <row r="26" spans="2:7" ht="15" customHeight="1" x14ac:dyDescent="0.25">
      <c r="B26"/>
      <c r="C26"/>
    </row>
    <row r="27" spans="2:7" ht="15" customHeight="1" x14ac:dyDescent="0.25">
      <c r="B27"/>
      <c r="C27"/>
    </row>
    <row r="28" spans="2:7" ht="15" customHeight="1" x14ac:dyDescent="0.25">
      <c r="B28"/>
      <c r="C28"/>
    </row>
    <row r="29" spans="2:7" ht="15" customHeight="1" x14ac:dyDescent="0.25">
      <c r="B29"/>
      <c r="C29"/>
    </row>
    <row r="30" spans="2:7" ht="15" customHeight="1" x14ac:dyDescent="0.25">
      <c r="B30"/>
      <c r="C30"/>
    </row>
    <row r="31" spans="2:7" ht="15" customHeight="1" x14ac:dyDescent="0.25"/>
    <row r="32" spans="2:7" ht="15" customHeight="1" x14ac:dyDescent="0.25"/>
    <row r="33" ht="15" customHeight="1" x14ac:dyDescent="0.25"/>
  </sheetData>
  <phoneticPr fontId="13" type="noConversion"/>
  <printOptions horizontalCentered="1"/>
  <pageMargins left="0.7" right="0.7" top="0.75" bottom="0.75" header="0.3" footer="0.3"/>
  <pageSetup paperSize="9" scale="90" fitToHeight="0" orientation="portrait" r:id="rId2"/>
  <headerFooter differentFirst="1">
    <oddFooter>Page &amp;P of &amp;N</oddFooter>
  </headerFooter>
  <colBreaks count="1" manualBreakCount="1">
    <brk id="7" max="1048575" man="1"/>
  </colBreaks>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2"/>
  <dimension ref="A1:I92"/>
  <sheetViews>
    <sheetView showGridLines="0" topLeftCell="A22" zoomScaleNormal="100" workbookViewId="0"/>
  </sheetViews>
  <sheetFormatPr defaultColWidth="9.140625" defaultRowHeight="15" x14ac:dyDescent="0.25"/>
  <cols>
    <col min="1" max="1" width="9.140625" style="12"/>
    <col min="2" max="2" width="23.7109375" style="13" customWidth="1"/>
    <col min="3" max="3" width="12.28515625" style="13" customWidth="1"/>
    <col min="4" max="4" width="12.42578125" style="13" customWidth="1"/>
    <col min="5" max="5" width="10.7109375" style="13" customWidth="1"/>
    <col min="6" max="6" width="12.28515625" style="13" customWidth="1"/>
    <col min="7" max="7" width="12.85546875" style="13" customWidth="1"/>
    <col min="8" max="8" width="10" style="13" customWidth="1"/>
    <col min="9" max="14" width="10.7109375" style="13" customWidth="1"/>
    <col min="15" max="15" width="9.140625" style="13" bestFit="1" customWidth="1"/>
    <col min="16" max="16" width="7.5703125" style="13" bestFit="1" customWidth="1"/>
    <col min="17" max="17" width="6.140625" style="13" bestFit="1" customWidth="1"/>
    <col min="18" max="18" width="12.140625" style="13" bestFit="1" customWidth="1"/>
    <col min="19" max="19" width="11.28515625" style="13" bestFit="1" customWidth="1"/>
    <col min="20" max="20" width="11.42578125" style="13" bestFit="1" customWidth="1"/>
    <col min="21" max="21" width="10.85546875" style="13" bestFit="1" customWidth="1"/>
    <col min="22" max="22" width="13.140625" style="13" bestFit="1" customWidth="1"/>
    <col min="23" max="23" width="7.5703125" style="13" bestFit="1" customWidth="1"/>
    <col min="24" max="24" width="6.140625" style="13" bestFit="1" customWidth="1"/>
    <col min="25" max="25" width="13.42578125" style="13" bestFit="1" customWidth="1"/>
    <col min="26" max="26" width="16.28515625" style="13" bestFit="1" customWidth="1"/>
    <col min="27" max="27" width="12.140625" style="13" bestFit="1" customWidth="1"/>
    <col min="28" max="28" width="7.5703125" style="13" bestFit="1" customWidth="1"/>
    <col min="29" max="29" width="6.140625" style="13" bestFit="1" customWidth="1"/>
    <col min="30" max="30" width="12.140625" style="13" bestFit="1" customWidth="1"/>
    <col min="31" max="31" width="15.28515625" style="13" bestFit="1" customWidth="1"/>
    <col min="32" max="32" width="10.28515625" style="13" bestFit="1" customWidth="1"/>
    <col min="33" max="33" width="7.5703125" style="13" bestFit="1" customWidth="1"/>
    <col min="34" max="34" width="6.140625" style="13" bestFit="1" customWidth="1"/>
    <col min="35" max="35" width="13.42578125" style="13" bestFit="1" customWidth="1"/>
    <col min="36" max="36" width="12.140625" style="13" bestFit="1" customWidth="1"/>
    <col min="37" max="37" width="9.42578125" style="13" bestFit="1" customWidth="1"/>
    <col min="38" max="38" width="7.5703125" style="13" bestFit="1" customWidth="1"/>
    <col min="39" max="39" width="6.140625" style="13" bestFit="1" customWidth="1"/>
    <col min="40" max="40" width="11.42578125" style="13" bestFit="1" customWidth="1"/>
    <col min="41" max="41" width="12.42578125" style="13" bestFit="1" customWidth="1"/>
    <col min="42" max="42" width="10.140625" style="13" bestFit="1" customWidth="1"/>
    <col min="43" max="43" width="7.5703125" style="13" bestFit="1" customWidth="1"/>
    <col min="44" max="44" width="6.140625" style="13" bestFit="1" customWidth="1"/>
    <col min="45" max="45" width="9" style="13" bestFit="1" customWidth="1"/>
    <col min="46" max="46" width="9.140625" style="13" bestFit="1" customWidth="1"/>
    <col min="47" max="47" width="7.5703125" style="13" bestFit="1" customWidth="1"/>
    <col min="48" max="48" width="6.140625" style="13" bestFit="1" customWidth="1"/>
    <col min="49" max="49" width="12.140625" style="13" bestFit="1" customWidth="1"/>
    <col min="50" max="50" width="13.28515625" style="13" bestFit="1" customWidth="1"/>
    <col min="51" max="51" width="10.7109375" style="13" bestFit="1" customWidth="1"/>
    <col min="52" max="52" width="7.5703125" style="13" bestFit="1" customWidth="1"/>
    <col min="53" max="53" width="6.140625" style="13" bestFit="1" customWidth="1"/>
    <col min="54" max="54" width="11.42578125" style="13" bestFit="1" customWidth="1"/>
    <col min="55" max="55" width="13.85546875" style="13" bestFit="1" customWidth="1"/>
    <col min="56" max="56" width="11.5703125" style="13" bestFit="1" customWidth="1"/>
    <col min="57" max="57" width="7.5703125" style="13" bestFit="1" customWidth="1"/>
    <col min="58" max="58" width="6.140625" style="13" bestFit="1" customWidth="1"/>
    <col min="59" max="59" width="13.42578125" style="13" bestFit="1" customWidth="1"/>
    <col min="60" max="60" width="14.7109375" style="13" bestFit="1" customWidth="1"/>
    <col min="61" max="61" width="10.7109375" style="13" bestFit="1" customWidth="1"/>
    <col min="62" max="62" width="7.5703125" style="13" bestFit="1" customWidth="1"/>
    <col min="63" max="63" width="6.140625" style="13" bestFit="1" customWidth="1"/>
    <col min="64" max="64" width="11.42578125" style="13" bestFit="1" customWidth="1"/>
    <col min="65" max="65" width="13.85546875" style="13" bestFit="1" customWidth="1"/>
    <col min="66" max="66" width="9.140625" style="13" bestFit="1" customWidth="1"/>
    <col min="67" max="67" width="7.5703125" style="13" bestFit="1" customWidth="1"/>
    <col min="68" max="68" width="6.140625" style="13" bestFit="1" customWidth="1"/>
    <col min="69" max="69" width="9" style="13" bestFit="1" customWidth="1"/>
    <col min="70" max="70" width="12.140625" style="13" bestFit="1" customWidth="1"/>
    <col min="71" max="71" width="14.140625" style="13" bestFit="1" customWidth="1"/>
    <col min="72" max="72" width="7.5703125" style="13" bestFit="1" customWidth="1"/>
    <col min="73" max="73" width="6.140625" style="13" bestFit="1" customWidth="1"/>
    <col min="74" max="74" width="13.42578125" style="13" bestFit="1" customWidth="1"/>
    <col min="75" max="75" width="17.42578125" style="13" bestFit="1" customWidth="1"/>
    <col min="76" max="76" width="10.140625" style="13" bestFit="1" customWidth="1"/>
    <col min="77" max="77" width="7.5703125" style="13" bestFit="1" customWidth="1"/>
    <col min="78" max="78" width="6.140625" style="13" bestFit="1" customWidth="1"/>
    <col min="79" max="79" width="9" style="13" bestFit="1" customWidth="1"/>
    <col min="80" max="80" width="13.28515625" style="13" bestFit="1" customWidth="1"/>
    <col min="81" max="81" width="11.28515625" style="13" bestFit="1" customWidth="1"/>
    <col min="82" max="16384" width="9.140625" style="13"/>
  </cols>
  <sheetData>
    <row r="1" spans="1:9" ht="15" customHeight="1" x14ac:dyDescent="0.25">
      <c r="A1" s="14" t="s">
        <v>127</v>
      </c>
    </row>
    <row r="2" spans="1:9" ht="15" customHeight="1" x14ac:dyDescent="0.25">
      <c r="A2" s="12" t="s">
        <v>72</v>
      </c>
    </row>
    <row r="3" spans="1:9" ht="15" customHeight="1" x14ac:dyDescent="0.25">
      <c r="A3" s="12" t="s">
        <v>130</v>
      </c>
    </row>
    <row r="4" spans="1:9" ht="15" customHeight="1" x14ac:dyDescent="0.25">
      <c r="A4" s="12" t="s">
        <v>131</v>
      </c>
    </row>
    <row r="5" spans="1:9" ht="15" customHeight="1" x14ac:dyDescent="0.25">
      <c r="A5" s="14" t="s">
        <v>7</v>
      </c>
    </row>
    <row r="6" spans="1:9" ht="15" customHeight="1" x14ac:dyDescent="0.25">
      <c r="A6" s="14"/>
    </row>
    <row r="7" spans="1:9" ht="15" customHeight="1" x14ac:dyDescent="0.3">
      <c r="B7" s="3"/>
      <c r="D7" s="3"/>
    </row>
    <row r="8" spans="1:9" ht="15" customHeight="1" x14ac:dyDescent="0.25">
      <c r="I8" s="22" t="s">
        <v>124</v>
      </c>
    </row>
    <row r="9" spans="1:9" ht="15" customHeight="1" x14ac:dyDescent="0.25">
      <c r="I9" s="23"/>
    </row>
    <row r="10" spans="1:9" ht="15" customHeight="1" x14ac:dyDescent="0.3">
      <c r="I10" s="3" t="str">
        <f>IF($I$9=400,"Giusto!",IF($I$9=530,"Riprova...",IF($I$9=123,"Non è esatto..."," ")))</f>
        <v xml:space="preserve"> </v>
      </c>
    </row>
    <row r="11" spans="1:9" ht="15" customHeight="1" x14ac:dyDescent="0.25">
      <c r="B11"/>
      <c r="C11"/>
    </row>
    <row r="12" spans="1:9" ht="15" customHeight="1" x14ac:dyDescent="0.25"/>
    <row r="13" spans="1:9" ht="15" customHeight="1" x14ac:dyDescent="0.25">
      <c r="B13" t="s">
        <v>123</v>
      </c>
      <c r="C13"/>
      <c r="D13"/>
      <c r="E13" s="17"/>
      <c r="F13" s="17"/>
    </row>
    <row r="14" spans="1:9" ht="15" customHeight="1" x14ac:dyDescent="0.25">
      <c r="B14" s="49">
        <v>17758</v>
      </c>
      <c r="C14"/>
      <c r="D14"/>
      <c r="E14" s="17"/>
      <c r="F14" s="17"/>
    </row>
    <row r="15" spans="1:9" ht="15" customHeight="1" x14ac:dyDescent="0.25">
      <c r="B15"/>
      <c r="C15"/>
      <c r="D15"/>
      <c r="E15" s="17"/>
      <c r="F15" s="17"/>
    </row>
    <row r="16" spans="1:9" ht="15" customHeight="1" x14ac:dyDescent="0.25">
      <c r="B16"/>
      <c r="C16"/>
      <c r="D16"/>
      <c r="E16" s="17"/>
      <c r="F16" s="17"/>
    </row>
    <row r="17" spans="2:6" ht="15" customHeight="1" x14ac:dyDescent="0.25">
      <c r="B17"/>
      <c r="C17"/>
      <c r="D17"/>
      <c r="E17" s="17"/>
      <c r="F17" s="17"/>
    </row>
    <row r="18" spans="2:6" ht="15" customHeight="1" x14ac:dyDescent="0.25">
      <c r="B18"/>
      <c r="C18"/>
      <c r="D18"/>
      <c r="E18" s="17"/>
      <c r="F18" s="17"/>
    </row>
    <row r="19" spans="2:6" ht="15" customHeight="1" x14ac:dyDescent="0.25">
      <c r="B19"/>
      <c r="C19"/>
      <c r="D19"/>
      <c r="E19" s="17"/>
      <c r="F19" s="17"/>
    </row>
    <row r="20" spans="2:6" ht="15" customHeight="1" x14ac:dyDescent="0.25">
      <c r="B20"/>
      <c r="C20"/>
      <c r="D20"/>
      <c r="E20" s="17"/>
      <c r="F20" s="17"/>
    </row>
    <row r="21" spans="2:6" ht="15" customHeight="1" x14ac:dyDescent="0.25">
      <c r="B21"/>
      <c r="C21"/>
      <c r="D21"/>
      <c r="E21" s="17"/>
      <c r="F21" s="17"/>
    </row>
    <row r="22" spans="2:6" ht="15" customHeight="1" x14ac:dyDescent="0.25">
      <c r="B22"/>
      <c r="C22"/>
      <c r="D22"/>
      <c r="E22" s="17"/>
      <c r="F22" s="17"/>
    </row>
    <row r="23" spans="2:6" ht="15" customHeight="1" x14ac:dyDescent="0.25">
      <c r="B23"/>
      <c r="C23"/>
      <c r="D23"/>
      <c r="E23" s="17"/>
      <c r="F23" s="17"/>
    </row>
    <row r="24" spans="2:6" ht="15" customHeight="1" x14ac:dyDescent="0.25">
      <c r="B24"/>
      <c r="C24"/>
      <c r="D24"/>
      <c r="E24" s="17"/>
      <c r="F24" s="17"/>
    </row>
    <row r="25" spans="2:6" ht="15" customHeight="1" x14ac:dyDescent="0.25">
      <c r="B25"/>
      <c r="C25"/>
      <c r="D25"/>
      <c r="E25" s="17"/>
      <c r="F25" s="17"/>
    </row>
    <row r="26" spans="2:6" ht="15" customHeight="1" x14ac:dyDescent="0.25">
      <c r="B26"/>
      <c r="C26"/>
      <c r="D26"/>
      <c r="E26" s="17"/>
      <c r="F26" s="17"/>
    </row>
    <row r="27" spans="2:6" ht="15" customHeight="1" x14ac:dyDescent="0.25">
      <c r="B27"/>
      <c r="C27"/>
      <c r="D27"/>
      <c r="E27" s="17"/>
      <c r="F27" s="17"/>
    </row>
    <row r="28" spans="2:6" ht="15" customHeight="1" x14ac:dyDescent="0.25">
      <c r="B28"/>
      <c r="C28"/>
      <c r="D28"/>
      <c r="E28" s="17"/>
      <c r="F28" s="17"/>
    </row>
    <row r="29" spans="2:6" ht="15" customHeight="1" x14ac:dyDescent="0.25">
      <c r="B29"/>
      <c r="C29"/>
      <c r="D29"/>
      <c r="E29" s="17"/>
      <c r="F29" s="17"/>
    </row>
    <row r="30" spans="2:6" ht="15" customHeight="1" x14ac:dyDescent="0.25">
      <c r="B30"/>
      <c r="C30"/>
      <c r="D30"/>
      <c r="E30" s="17"/>
      <c r="F30" s="17"/>
    </row>
    <row r="31" spans="2:6" ht="15" customHeight="1" x14ac:dyDescent="0.25">
      <c r="B31" s="17"/>
      <c r="C31" s="17"/>
      <c r="D31" s="17"/>
      <c r="E31" s="17"/>
      <c r="F31" s="17"/>
    </row>
    <row r="32" spans="2:6" ht="15" customHeight="1" x14ac:dyDescent="0.25">
      <c r="B32" s="17"/>
      <c r="C32" s="17"/>
      <c r="D32" s="17"/>
      <c r="E32" s="17"/>
      <c r="F32" s="17"/>
    </row>
    <row r="33" spans="2:6" ht="15" customHeight="1" x14ac:dyDescent="0.25">
      <c r="B33" s="17"/>
      <c r="C33" s="17"/>
      <c r="D33" s="17"/>
      <c r="E33" s="17"/>
      <c r="F33" s="17"/>
    </row>
    <row r="34" spans="2:6" ht="15" customHeight="1" x14ac:dyDescent="0.25">
      <c r="B34" s="17"/>
      <c r="C34" s="17"/>
      <c r="D34" s="17"/>
      <c r="E34" s="17"/>
      <c r="F34" s="17"/>
    </row>
    <row r="35" spans="2:6" ht="15" customHeight="1" x14ac:dyDescent="0.25">
      <c r="B35" s="17"/>
      <c r="C35" s="17"/>
      <c r="D35" s="17"/>
      <c r="E35" s="17"/>
      <c r="F35" s="17"/>
    </row>
    <row r="36" spans="2:6" ht="15" customHeight="1" x14ac:dyDescent="0.25">
      <c r="B36" s="17"/>
      <c r="C36" s="17"/>
    </row>
    <row r="37" spans="2:6" ht="15" customHeight="1" x14ac:dyDescent="0.25">
      <c r="B37" s="17"/>
      <c r="C37" s="17"/>
    </row>
    <row r="38" spans="2:6" ht="15" customHeight="1" x14ac:dyDescent="0.25">
      <c r="B38" s="17"/>
      <c r="C38" s="17"/>
    </row>
    <row r="39" spans="2:6" x14ac:dyDescent="0.25">
      <c r="B39" s="17"/>
      <c r="C39" s="17"/>
    </row>
    <row r="40" spans="2:6" x14ac:dyDescent="0.25">
      <c r="B40" s="17"/>
      <c r="C40" s="17"/>
    </row>
    <row r="41" spans="2:6" x14ac:dyDescent="0.25">
      <c r="B41" s="17"/>
      <c r="C41" s="17"/>
    </row>
    <row r="42" spans="2:6" x14ac:dyDescent="0.25">
      <c r="B42" s="17"/>
      <c r="C42" s="17"/>
    </row>
    <row r="43" spans="2:6" x14ac:dyDescent="0.25">
      <c r="B43" s="17"/>
      <c r="C43" s="17"/>
    </row>
    <row r="44" spans="2:6" x14ac:dyDescent="0.25">
      <c r="B44" s="17"/>
      <c r="C44" s="17"/>
    </row>
    <row r="45" spans="2:6" x14ac:dyDescent="0.25">
      <c r="B45" s="17"/>
      <c r="C45" s="17"/>
    </row>
    <row r="46" spans="2:6" x14ac:dyDescent="0.25">
      <c r="B46" s="17"/>
      <c r="C46" s="17"/>
    </row>
    <row r="47" spans="2:6" x14ac:dyDescent="0.25">
      <c r="B47" s="17"/>
      <c r="C47" s="17"/>
    </row>
    <row r="48" spans="2:6" x14ac:dyDescent="0.25">
      <c r="B48" s="17"/>
      <c r="C48" s="17"/>
    </row>
    <row r="49" spans="2:3" x14ac:dyDescent="0.25">
      <c r="B49" s="17"/>
      <c r="C49" s="17"/>
    </row>
    <row r="50" spans="2:3" x14ac:dyDescent="0.25">
      <c r="B50" s="17"/>
      <c r="C50" s="17"/>
    </row>
    <row r="51" spans="2:3" x14ac:dyDescent="0.25">
      <c r="B51" s="17"/>
      <c r="C51" s="17"/>
    </row>
    <row r="52" spans="2:3" x14ac:dyDescent="0.25">
      <c r="B52" s="17"/>
      <c r="C52" s="17"/>
    </row>
    <row r="53" spans="2:3" x14ac:dyDescent="0.25">
      <c r="B53" s="17"/>
      <c r="C53" s="17"/>
    </row>
    <row r="54" spans="2:3" x14ac:dyDescent="0.25">
      <c r="B54" s="17"/>
      <c r="C54" s="17"/>
    </row>
    <row r="55" spans="2:3" x14ac:dyDescent="0.25">
      <c r="B55" s="17"/>
      <c r="C55" s="17"/>
    </row>
    <row r="56" spans="2:3" x14ac:dyDescent="0.25">
      <c r="B56" s="17"/>
      <c r="C56" s="17"/>
    </row>
    <row r="57" spans="2:3" x14ac:dyDescent="0.25">
      <c r="B57" s="17"/>
      <c r="C57" s="17"/>
    </row>
    <row r="58" spans="2:3" x14ac:dyDescent="0.25">
      <c r="B58" s="17"/>
      <c r="C58" s="17"/>
    </row>
    <row r="59" spans="2:3" x14ac:dyDescent="0.25">
      <c r="B59" s="17"/>
      <c r="C59" s="17"/>
    </row>
    <row r="60" spans="2:3" x14ac:dyDescent="0.25">
      <c r="B60" s="17"/>
      <c r="C60" s="17"/>
    </row>
    <row r="61" spans="2:3" x14ac:dyDescent="0.25">
      <c r="B61" s="17"/>
      <c r="C61" s="17"/>
    </row>
    <row r="62" spans="2:3" x14ac:dyDescent="0.25">
      <c r="B62" s="17"/>
      <c r="C62" s="17"/>
    </row>
    <row r="63" spans="2:3" x14ac:dyDescent="0.25">
      <c r="B63" s="17"/>
      <c r="C63" s="17"/>
    </row>
    <row r="64" spans="2:3" x14ac:dyDescent="0.25">
      <c r="B64" s="17"/>
      <c r="C64" s="17"/>
    </row>
    <row r="65" spans="2:3" x14ac:dyDescent="0.25">
      <c r="B65" s="17"/>
      <c r="C65" s="17"/>
    </row>
    <row r="66" spans="2:3" x14ac:dyDescent="0.25">
      <c r="B66" s="17"/>
      <c r="C66" s="17"/>
    </row>
    <row r="67" spans="2:3" x14ac:dyDescent="0.25">
      <c r="B67" s="17"/>
      <c r="C67" s="17"/>
    </row>
    <row r="68" spans="2:3" x14ac:dyDescent="0.25">
      <c r="B68" s="17"/>
      <c r="C68" s="17"/>
    </row>
    <row r="69" spans="2:3" x14ac:dyDescent="0.25">
      <c r="B69" s="17"/>
      <c r="C69" s="17"/>
    </row>
    <row r="70" spans="2:3" x14ac:dyDescent="0.25">
      <c r="B70" s="17"/>
      <c r="C70" s="17"/>
    </row>
    <row r="71" spans="2:3" x14ac:dyDescent="0.25">
      <c r="B71" s="17"/>
      <c r="C71" s="17"/>
    </row>
    <row r="72" spans="2:3" x14ac:dyDescent="0.25">
      <c r="B72" s="17"/>
      <c r="C72" s="17"/>
    </row>
    <row r="73" spans="2:3" x14ac:dyDescent="0.25">
      <c r="B73" s="17"/>
      <c r="C73" s="17"/>
    </row>
    <row r="74" spans="2:3" x14ac:dyDescent="0.25">
      <c r="B74" s="17"/>
      <c r="C74" s="17"/>
    </row>
    <row r="75" spans="2:3" x14ac:dyDescent="0.25">
      <c r="B75" s="17"/>
      <c r="C75" s="17"/>
    </row>
    <row r="76" spans="2:3" x14ac:dyDescent="0.25">
      <c r="B76" s="17"/>
      <c r="C76" s="17"/>
    </row>
    <row r="77" spans="2:3" x14ac:dyDescent="0.25">
      <c r="B77" s="17"/>
      <c r="C77" s="17"/>
    </row>
    <row r="78" spans="2:3" x14ac:dyDescent="0.25">
      <c r="B78" s="17"/>
      <c r="C78" s="17"/>
    </row>
    <row r="79" spans="2:3" x14ac:dyDescent="0.25">
      <c r="B79" s="17"/>
      <c r="C79" s="17"/>
    </row>
    <row r="80" spans="2:3" x14ac:dyDescent="0.25">
      <c r="B80" s="17"/>
      <c r="C80" s="17"/>
    </row>
    <row r="81" spans="2:3" x14ac:dyDescent="0.25">
      <c r="B81" s="17"/>
      <c r="C81" s="17"/>
    </row>
    <row r="82" spans="2:3" x14ac:dyDescent="0.25">
      <c r="B82" s="17"/>
      <c r="C82" s="17"/>
    </row>
    <row r="83" spans="2:3" x14ac:dyDescent="0.25">
      <c r="B83" s="17"/>
      <c r="C83" s="17"/>
    </row>
    <row r="84" spans="2:3" x14ac:dyDescent="0.25">
      <c r="B84" s="17"/>
      <c r="C84" s="17"/>
    </row>
    <row r="85" spans="2:3" x14ac:dyDescent="0.25">
      <c r="B85" s="17"/>
      <c r="C85" s="17"/>
    </row>
    <row r="86" spans="2:3" x14ac:dyDescent="0.25">
      <c r="B86" s="17"/>
      <c r="C86" s="17"/>
    </row>
    <row r="87" spans="2:3" x14ac:dyDescent="0.25">
      <c r="B87" s="17"/>
      <c r="C87" s="17"/>
    </row>
    <row r="88" spans="2:3" x14ac:dyDescent="0.25">
      <c r="B88" s="17"/>
      <c r="C88" s="17"/>
    </row>
    <row r="89" spans="2:3" x14ac:dyDescent="0.25">
      <c r="B89" s="17"/>
      <c r="C89" s="17"/>
    </row>
    <row r="90" spans="2:3" x14ac:dyDescent="0.25">
      <c r="B90" s="17"/>
      <c r="C90" s="17"/>
    </row>
    <row r="91" spans="2:3" x14ac:dyDescent="0.25">
      <c r="B91" s="17"/>
      <c r="C91" s="17"/>
    </row>
    <row r="92" spans="2:3" x14ac:dyDescent="0.25">
      <c r="B92" s="17"/>
      <c r="C92" s="17"/>
    </row>
  </sheetData>
  <phoneticPr fontId="13" type="noConversion"/>
  <dataValidations count="1">
    <dataValidation type="list" allowBlank="1" showInputMessage="1" showErrorMessage="1" sqref="I9" xr:uid="{00000000-0002-0000-1800-000000000000}">
      <formula1>"530,123,400"</formula1>
    </dataValidation>
  </dataValidations>
  <printOptions horizontalCentered="1"/>
  <pageMargins left="0.7" right="0.7" top="0.75" bottom="0.75" header="0.3" footer="0.3"/>
  <pageSetup paperSize="9" scale="79" fitToHeight="0" orientation="portrait" r:id="rId2"/>
  <headerFooter differentFirst="1">
    <oddFooter>Page &amp;P of &amp;N</oddFooter>
  </headerFooter>
  <colBreaks count="2" manualBreakCount="2">
    <brk id="8" max="1048575" man="1"/>
    <brk id="17" max="1048575" man="1"/>
  </colBreaks>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ws_LearnMore">
    <tabColor theme="9"/>
  </sheetPr>
  <dimension ref="A1:B13"/>
  <sheetViews>
    <sheetView showGridLines="0" showRowColHeaders="0" zoomScaleNormal="100" workbookViewId="0">
      <selection activeCell="G7" sqref="G7"/>
    </sheetView>
  </sheetViews>
  <sheetFormatPr defaultColWidth="8.85546875" defaultRowHeight="14.65" customHeight="1" x14ac:dyDescent="0.25"/>
  <cols>
    <col min="1" max="1" width="8.85546875" style="12"/>
    <col min="2" max="2" width="95.140625" style="18" customWidth="1"/>
    <col min="3" max="16384" width="8.85546875" style="18"/>
  </cols>
  <sheetData>
    <row r="1" spans="1:2" ht="14.65" customHeight="1" x14ac:dyDescent="0.25">
      <c r="A1" s="12" t="s">
        <v>132</v>
      </c>
    </row>
    <row r="2" spans="1:2" s="19" customFormat="1" ht="14.65" customHeight="1" x14ac:dyDescent="0.25">
      <c r="A2" s="12" t="s">
        <v>133</v>
      </c>
      <c r="B2" s="18"/>
    </row>
    <row r="3" spans="1:2" s="19" customFormat="1" ht="14.65" customHeight="1" x14ac:dyDescent="0.25">
      <c r="A3" s="14" t="s">
        <v>134</v>
      </c>
      <c r="B3" s="18"/>
    </row>
    <row r="4" spans="1:2" s="20" customFormat="1" ht="14.65" customHeight="1" x14ac:dyDescent="0.5">
      <c r="A4" s="14" t="s">
        <v>135</v>
      </c>
      <c r="B4" s="18"/>
    </row>
    <row r="5" spans="1:2" s="21" customFormat="1" ht="14.65" customHeight="1" x14ac:dyDescent="0.25">
      <c r="A5" s="14" t="s">
        <v>136</v>
      </c>
      <c r="B5" s="18"/>
    </row>
    <row r="6" spans="1:2" s="21" customFormat="1" ht="14.65" customHeight="1" x14ac:dyDescent="0.25">
      <c r="B6" s="18"/>
    </row>
    <row r="8" spans="1:2" ht="14.65" customHeight="1" x14ac:dyDescent="0.25">
      <c r="A8" s="12" t="s">
        <v>137</v>
      </c>
    </row>
    <row r="13" spans="1:2" ht="14.65" customHeight="1" x14ac:dyDescent="0.25">
      <c r="B13" s="13"/>
    </row>
  </sheetData>
  <phoneticPr fontId="13" type="noConversion"/>
  <hyperlinks>
    <hyperlink ref="A3" r:id="rId1" display="https://go.microsoft.com/fwlink/?linkid=874825" xr:uid="{00000000-0004-0000-1900-000000000000}"/>
    <hyperlink ref="A4" r:id="rId2" display="https://go.microsoft.com/fwlink/?linkid=874826" xr:uid="{00000000-0004-0000-1900-000001000000}"/>
    <hyperlink ref="A5" r:id="rId3" display="https://go.microsoft.com/fwlink/?linkid=874828" xr:uid="{00000000-0004-0000-1900-000002000000}"/>
  </hyperlinks>
  <printOptions horizontalCentered="1"/>
  <pageMargins left="0.7" right="0.7" top="0.75" bottom="0.75" header="0.3" footer="0.3"/>
  <pageSetup paperSize="9" scale="71" fitToHeight="0" orientation="portrait" r:id="rId4"/>
  <headerFooter differentFirst="1">
    <oddFooter>Page &amp;P of &amp;N</oddFooter>
  </headerFooter>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5"/>
  <dimension ref="A1:M108"/>
  <sheetViews>
    <sheetView showGridLines="0" zoomScaleNormal="100" workbookViewId="0"/>
  </sheetViews>
  <sheetFormatPr defaultColWidth="9.140625" defaultRowHeight="15" x14ac:dyDescent="0.25"/>
  <cols>
    <col min="1" max="1" width="9.140625" style="12"/>
    <col min="2" max="2" width="11" style="13" bestFit="1" customWidth="1"/>
    <col min="3" max="3" width="13.7109375" style="13" customWidth="1"/>
    <col min="4" max="4" width="11.7109375" style="13" customWidth="1"/>
    <col min="5" max="5" width="11" style="13" customWidth="1"/>
    <col min="6" max="6" width="18.140625" style="13" customWidth="1"/>
    <col min="7" max="7" width="17.42578125" style="13" customWidth="1"/>
    <col min="8" max="8" width="14.85546875" style="13" bestFit="1" customWidth="1"/>
    <col min="9" max="9" width="14.42578125" style="13" bestFit="1" customWidth="1"/>
    <col min="10" max="10" width="8.85546875" style="13" customWidth="1"/>
    <col min="11" max="16384" width="9.140625" style="13"/>
  </cols>
  <sheetData>
    <row r="1" spans="1:13" x14ac:dyDescent="0.25">
      <c r="A1" s="12" t="s">
        <v>24</v>
      </c>
    </row>
    <row r="2" spans="1:13" x14ac:dyDescent="0.25">
      <c r="A2" s="12" t="s">
        <v>25</v>
      </c>
    </row>
    <row r="3" spans="1:13" x14ac:dyDescent="0.25">
      <c r="A3" s="12" t="s">
        <v>26</v>
      </c>
    </row>
    <row r="4" spans="1:13" x14ac:dyDescent="0.25">
      <c r="A4" s="14" t="s">
        <v>7</v>
      </c>
    </row>
    <row r="5" spans="1:13" ht="14.25" customHeight="1" x14ac:dyDescent="0.25">
      <c r="A5" s="10"/>
    </row>
    <row r="6" spans="1:13" ht="14.25" customHeight="1" x14ac:dyDescent="0.25"/>
    <row r="9" spans="1:13" x14ac:dyDescent="0.25">
      <c r="L9" s="17"/>
      <c r="M9" s="31"/>
    </row>
    <row r="10" spans="1:13" x14ac:dyDescent="0.25">
      <c r="K10" s="31"/>
    </row>
    <row r="11" spans="1:13" x14ac:dyDescent="0.25">
      <c r="F11" s="4" t="s">
        <v>11</v>
      </c>
      <c r="G11" t="s">
        <v>23</v>
      </c>
      <c r="H11"/>
      <c r="L11" s="31"/>
    </row>
    <row r="12" spans="1:13" x14ac:dyDescent="0.25">
      <c r="F12" t="s">
        <v>12</v>
      </c>
      <c r="G12" s="42">
        <v>220</v>
      </c>
      <c r="H12"/>
    </row>
    <row r="13" spans="1:13" x14ac:dyDescent="0.25">
      <c r="F13" t="s">
        <v>14</v>
      </c>
      <c r="G13" s="42">
        <v>270</v>
      </c>
      <c r="H13"/>
    </row>
    <row r="14" spans="1:13" x14ac:dyDescent="0.25">
      <c r="F14" t="s">
        <v>13</v>
      </c>
      <c r="G14" s="42">
        <v>810</v>
      </c>
      <c r="H14"/>
    </row>
    <row r="15" spans="1:13" x14ac:dyDescent="0.25">
      <c r="F15" t="s">
        <v>22</v>
      </c>
      <c r="G15" s="42">
        <v>1300</v>
      </c>
      <c r="H15"/>
    </row>
    <row r="16" spans="1:13" x14ac:dyDescent="0.25">
      <c r="F16"/>
      <c r="G16"/>
      <c r="H16"/>
    </row>
    <row r="17" spans="6:8" x14ac:dyDescent="0.25">
      <c r="F17"/>
      <c r="G17"/>
      <c r="H17"/>
    </row>
    <row r="18" spans="6:8" x14ac:dyDescent="0.25">
      <c r="F18"/>
      <c r="G18"/>
      <c r="H18"/>
    </row>
    <row r="19" spans="6:8" x14ac:dyDescent="0.25">
      <c r="F19"/>
      <c r="G19"/>
      <c r="H19"/>
    </row>
    <row r="20" spans="6:8" x14ac:dyDescent="0.25">
      <c r="F20"/>
      <c r="G20"/>
      <c r="H20"/>
    </row>
    <row r="21" spans="6:8" x14ac:dyDescent="0.25">
      <c r="F21"/>
      <c r="G21"/>
      <c r="H21"/>
    </row>
    <row r="22" spans="6:8" x14ac:dyDescent="0.25">
      <c r="F22"/>
      <c r="G22"/>
      <c r="H22"/>
    </row>
    <row r="23" spans="6:8" x14ac:dyDescent="0.25">
      <c r="F23"/>
      <c r="G23"/>
      <c r="H23"/>
    </row>
    <row r="24" spans="6:8" x14ac:dyDescent="0.25">
      <c r="F24"/>
      <c r="G24"/>
      <c r="H24"/>
    </row>
    <row r="25" spans="6:8" x14ac:dyDescent="0.25">
      <c r="F25"/>
      <c r="G25"/>
      <c r="H25"/>
    </row>
    <row r="26" spans="6:8" x14ac:dyDescent="0.25">
      <c r="F26"/>
      <c r="G26"/>
      <c r="H26"/>
    </row>
    <row r="27" spans="6:8" x14ac:dyDescent="0.25">
      <c r="F27"/>
      <c r="G27"/>
      <c r="H27"/>
    </row>
    <row r="28" spans="6:8" x14ac:dyDescent="0.25">
      <c r="F28"/>
      <c r="G28"/>
      <c r="H28"/>
    </row>
    <row r="100" spans="2:5" x14ac:dyDescent="0.25">
      <c r="B100" s="15" t="s">
        <v>10</v>
      </c>
      <c r="C100" s="15" t="s">
        <v>11</v>
      </c>
      <c r="D100" s="15" t="s">
        <v>15</v>
      </c>
      <c r="E100" s="15" t="s">
        <v>21</v>
      </c>
    </row>
    <row r="101" spans="2:5" x14ac:dyDescent="0.25">
      <c r="B101" s="44">
        <v>42736</v>
      </c>
      <c r="C101" s="13" t="s">
        <v>12</v>
      </c>
      <c r="D101" s="13" t="s">
        <v>16</v>
      </c>
      <c r="E101" s="16">
        <v>95</v>
      </c>
    </row>
    <row r="102" spans="2:5" x14ac:dyDescent="0.25">
      <c r="B102" s="44">
        <v>42750</v>
      </c>
      <c r="C102" s="13" t="s">
        <v>13</v>
      </c>
      <c r="D102" s="13" t="s">
        <v>17</v>
      </c>
      <c r="E102" s="16">
        <v>325</v>
      </c>
    </row>
    <row r="103" spans="2:5" x14ac:dyDescent="0.25">
      <c r="B103" s="44">
        <v>42752</v>
      </c>
      <c r="C103" s="13" t="s">
        <v>13</v>
      </c>
      <c r="D103" s="13" t="s">
        <v>18</v>
      </c>
      <c r="E103" s="16">
        <v>250</v>
      </c>
    </row>
    <row r="104" spans="2:5" x14ac:dyDescent="0.25">
      <c r="B104" s="44">
        <v>42756</v>
      </c>
      <c r="C104" s="13" t="s">
        <v>12</v>
      </c>
      <c r="D104" s="13" t="s">
        <v>17</v>
      </c>
      <c r="E104" s="16">
        <v>125</v>
      </c>
    </row>
    <row r="105" spans="2:5" x14ac:dyDescent="0.25">
      <c r="B105" s="44">
        <v>42768</v>
      </c>
      <c r="C105" s="13" t="s">
        <v>13</v>
      </c>
      <c r="D105" s="13" t="s">
        <v>17</v>
      </c>
      <c r="E105" s="16">
        <v>235</v>
      </c>
    </row>
    <row r="106" spans="2:5" x14ac:dyDescent="0.25">
      <c r="B106" s="44">
        <v>42786</v>
      </c>
      <c r="C106" s="13" t="s">
        <v>14</v>
      </c>
      <c r="D106" s="13" t="s">
        <v>19</v>
      </c>
      <c r="E106" s="16">
        <v>20</v>
      </c>
    </row>
    <row r="107" spans="2:5" x14ac:dyDescent="0.25">
      <c r="B107" s="44">
        <v>42791</v>
      </c>
      <c r="C107" s="13" t="s">
        <v>14</v>
      </c>
      <c r="D107" s="13" t="s">
        <v>18</v>
      </c>
      <c r="E107" s="16">
        <v>125</v>
      </c>
    </row>
    <row r="108" spans="2:5" x14ac:dyDescent="0.25">
      <c r="B108" s="44">
        <v>42791</v>
      </c>
      <c r="C108" s="13" t="s">
        <v>14</v>
      </c>
      <c r="D108" s="13" t="s">
        <v>20</v>
      </c>
      <c r="E108" s="16">
        <v>125</v>
      </c>
    </row>
  </sheetData>
  <phoneticPr fontId="13" type="noConversion"/>
  <printOptions horizontalCentered="1"/>
  <pageMargins left="0.7" right="0.7" top="0.75" bottom="0.75" header="0.3" footer="0.3"/>
  <pageSetup paperSize="9" scale="81" fitToHeight="0" orientation="portrait" r:id="rId2"/>
  <headerFooter differentFirst="1">
    <oddFooter>Page &amp;P of &amp;N</oddFooter>
  </headerFooter>
  <rowBreaks count="2" manualBreakCount="2">
    <brk id="47" max="21" man="1"/>
    <brk id="94" max="21" man="1"/>
  </rowBreaks>
  <colBreaks count="2" manualBreakCount="2">
    <brk id="8" max="1048575" man="1"/>
    <brk id="17" max="1048575" man="1"/>
  </colBreaks>
  <drawing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4"/>
  <dimension ref="A1:H108"/>
  <sheetViews>
    <sheetView showGridLines="0" zoomScaleNormal="100" workbookViewId="0"/>
  </sheetViews>
  <sheetFormatPr defaultColWidth="9.140625" defaultRowHeight="15" x14ac:dyDescent="0.25"/>
  <cols>
    <col min="1" max="1" width="9.140625" style="12"/>
    <col min="2" max="2" width="11" style="13" bestFit="1" customWidth="1"/>
    <col min="3" max="3" width="13.85546875" style="13" customWidth="1"/>
    <col min="4" max="4" width="12.42578125" style="13" customWidth="1"/>
    <col min="5" max="5" width="11" style="13" customWidth="1"/>
    <col min="6" max="6" width="19.42578125" style="13" customWidth="1"/>
    <col min="7" max="7" width="18" style="13" customWidth="1"/>
    <col min="8" max="8" width="14.85546875" style="13" bestFit="1" customWidth="1"/>
    <col min="9" max="9" width="14.42578125" style="13" bestFit="1" customWidth="1"/>
    <col min="10" max="10" width="8.85546875" style="13" customWidth="1"/>
    <col min="11" max="16384" width="9.140625" style="13"/>
  </cols>
  <sheetData>
    <row r="1" spans="1:8" x14ac:dyDescent="0.25">
      <c r="A1" s="12" t="s">
        <v>27</v>
      </c>
    </row>
    <row r="2" spans="1:8" x14ac:dyDescent="0.25">
      <c r="A2" s="12" t="s">
        <v>28</v>
      </c>
    </row>
    <row r="3" spans="1:8" x14ac:dyDescent="0.25">
      <c r="A3" s="12" t="s">
        <v>29</v>
      </c>
    </row>
    <row r="4" spans="1:8" x14ac:dyDescent="0.25">
      <c r="A4" s="14" t="s">
        <v>7</v>
      </c>
    </row>
    <row r="5" spans="1:8" ht="14.25" customHeight="1" x14ac:dyDescent="0.25">
      <c r="A5" s="10"/>
    </row>
    <row r="6" spans="1:8" ht="14.25" customHeight="1" x14ac:dyDescent="0.25"/>
    <row r="11" spans="1:8" x14ac:dyDescent="0.25">
      <c r="F11" s="4" t="s">
        <v>11</v>
      </c>
      <c r="G11" t="s">
        <v>23</v>
      </c>
      <c r="H11"/>
    </row>
    <row r="12" spans="1:8" x14ac:dyDescent="0.25">
      <c r="F12" t="s">
        <v>12</v>
      </c>
      <c r="G12" s="42">
        <v>220</v>
      </c>
      <c r="H12"/>
    </row>
    <row r="13" spans="1:8" x14ac:dyDescent="0.25">
      <c r="F13" t="s">
        <v>14</v>
      </c>
      <c r="G13" s="42">
        <v>270</v>
      </c>
      <c r="H13"/>
    </row>
    <row r="14" spans="1:8" x14ac:dyDescent="0.25">
      <c r="F14" t="s">
        <v>13</v>
      </c>
      <c r="G14" s="42">
        <v>810</v>
      </c>
      <c r="H14"/>
    </row>
    <row r="15" spans="1:8" x14ac:dyDescent="0.25">
      <c r="F15" t="s">
        <v>22</v>
      </c>
      <c r="G15" s="42">
        <v>1300</v>
      </c>
      <c r="H15"/>
    </row>
    <row r="16" spans="1:8" x14ac:dyDescent="0.25">
      <c r="F16"/>
      <c r="G16"/>
      <c r="H16"/>
    </row>
    <row r="17" spans="6:8" x14ac:dyDescent="0.25">
      <c r="F17"/>
      <c r="G17"/>
      <c r="H17"/>
    </row>
    <row r="18" spans="6:8" x14ac:dyDescent="0.25">
      <c r="F18"/>
      <c r="G18"/>
      <c r="H18"/>
    </row>
    <row r="19" spans="6:8" x14ac:dyDescent="0.25">
      <c r="F19"/>
      <c r="G19"/>
      <c r="H19"/>
    </row>
    <row r="20" spans="6:8" x14ac:dyDescent="0.25">
      <c r="F20"/>
      <c r="G20"/>
      <c r="H20"/>
    </row>
    <row r="21" spans="6:8" x14ac:dyDescent="0.25">
      <c r="F21"/>
      <c r="G21"/>
      <c r="H21"/>
    </row>
    <row r="22" spans="6:8" x14ac:dyDescent="0.25">
      <c r="F22"/>
      <c r="G22"/>
      <c r="H22"/>
    </row>
    <row r="23" spans="6:8" x14ac:dyDescent="0.25">
      <c r="F23"/>
      <c r="G23"/>
      <c r="H23"/>
    </row>
    <row r="24" spans="6:8" x14ac:dyDescent="0.25">
      <c r="F24"/>
      <c r="G24"/>
      <c r="H24"/>
    </row>
    <row r="25" spans="6:8" x14ac:dyDescent="0.25">
      <c r="F25"/>
      <c r="G25"/>
      <c r="H25"/>
    </row>
    <row r="26" spans="6:8" x14ac:dyDescent="0.25">
      <c r="F26"/>
      <c r="G26"/>
      <c r="H26"/>
    </row>
    <row r="27" spans="6:8" x14ac:dyDescent="0.25">
      <c r="F27"/>
      <c r="G27"/>
      <c r="H27"/>
    </row>
    <row r="28" spans="6:8" x14ac:dyDescent="0.25">
      <c r="F28"/>
      <c r="G28"/>
      <c r="H28"/>
    </row>
    <row r="100" spans="2:5" x14ac:dyDescent="0.25">
      <c r="B100" s="15" t="s">
        <v>10</v>
      </c>
      <c r="C100" s="15" t="s">
        <v>11</v>
      </c>
      <c r="D100" s="15" t="s">
        <v>15</v>
      </c>
      <c r="E100" s="15" t="s">
        <v>21</v>
      </c>
    </row>
    <row r="101" spans="2:5" x14ac:dyDescent="0.25">
      <c r="B101" s="44">
        <v>42736</v>
      </c>
      <c r="C101" s="13" t="s">
        <v>12</v>
      </c>
      <c r="D101" s="13" t="s">
        <v>16</v>
      </c>
      <c r="E101" s="16">
        <v>95</v>
      </c>
    </row>
    <row r="102" spans="2:5" x14ac:dyDescent="0.25">
      <c r="B102" s="44">
        <v>42750</v>
      </c>
      <c r="C102" s="13" t="s">
        <v>13</v>
      </c>
      <c r="D102" s="13" t="s">
        <v>17</v>
      </c>
      <c r="E102" s="16">
        <v>325</v>
      </c>
    </row>
    <row r="103" spans="2:5" x14ac:dyDescent="0.25">
      <c r="B103" s="44">
        <v>42752</v>
      </c>
      <c r="C103" s="13" t="s">
        <v>13</v>
      </c>
      <c r="D103" s="13" t="s">
        <v>18</v>
      </c>
      <c r="E103" s="16">
        <v>250</v>
      </c>
    </row>
    <row r="104" spans="2:5" x14ac:dyDescent="0.25">
      <c r="B104" s="44">
        <v>42756</v>
      </c>
      <c r="C104" s="13" t="s">
        <v>12</v>
      </c>
      <c r="D104" s="13" t="s">
        <v>17</v>
      </c>
      <c r="E104" s="16">
        <v>125</v>
      </c>
    </row>
    <row r="105" spans="2:5" x14ac:dyDescent="0.25">
      <c r="B105" s="44">
        <v>42768</v>
      </c>
      <c r="C105" s="13" t="s">
        <v>13</v>
      </c>
      <c r="D105" s="13" t="s">
        <v>17</v>
      </c>
      <c r="E105" s="16">
        <v>235</v>
      </c>
    </row>
    <row r="106" spans="2:5" x14ac:dyDescent="0.25">
      <c r="B106" s="44">
        <v>42786</v>
      </c>
      <c r="C106" s="13" t="s">
        <v>14</v>
      </c>
      <c r="D106" s="13" t="s">
        <v>19</v>
      </c>
      <c r="E106" s="16">
        <v>20</v>
      </c>
    </row>
    <row r="107" spans="2:5" x14ac:dyDescent="0.25">
      <c r="B107" s="44">
        <v>42791</v>
      </c>
      <c r="C107" s="13" t="s">
        <v>14</v>
      </c>
      <c r="D107" s="13" t="s">
        <v>18</v>
      </c>
      <c r="E107" s="16">
        <v>125</v>
      </c>
    </row>
    <row r="108" spans="2:5" x14ac:dyDescent="0.25">
      <c r="B108" s="44">
        <v>42791</v>
      </c>
      <c r="C108" s="13" t="s">
        <v>14</v>
      </c>
      <c r="D108" s="13" t="s">
        <v>20</v>
      </c>
      <c r="E108" s="16">
        <v>125</v>
      </c>
    </row>
  </sheetData>
  <phoneticPr fontId="13" type="noConversion"/>
  <printOptions horizontalCentered="1"/>
  <pageMargins left="0.7" right="0.7" top="0.75" bottom="0.75" header="0.3" footer="0.3"/>
  <pageSetup paperSize="9" scale="79" fitToHeight="0" orientation="portrait" r:id="rId2"/>
  <headerFooter differentFirst="1">
    <oddFooter>Page &amp;P of &amp;N</oddFooter>
  </headerFooter>
  <rowBreaks count="2" manualBreakCount="2">
    <brk id="47" max="21" man="1"/>
    <brk id="94" max="21" man="1"/>
  </rowBreaks>
  <colBreaks count="2" manualBreakCount="2">
    <brk id="8" max="1048575" man="1"/>
    <brk id="17" max="1048575" man="1"/>
  </colBreaks>
  <drawing r:id="rId3"/>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5"/>
  <dimension ref="A1:J108"/>
  <sheetViews>
    <sheetView showGridLines="0" zoomScaleNormal="100" workbookViewId="0"/>
  </sheetViews>
  <sheetFormatPr defaultColWidth="9.140625" defaultRowHeight="15" x14ac:dyDescent="0.25"/>
  <cols>
    <col min="1" max="1" width="9.140625" style="12"/>
    <col min="2" max="2" width="9.85546875" style="13" bestFit="1" customWidth="1"/>
    <col min="3" max="3" width="20.140625" style="13" customWidth="1"/>
    <col min="4" max="4" width="13.140625" style="13" customWidth="1"/>
    <col min="5" max="5" width="11.5703125" style="13" customWidth="1"/>
    <col min="6" max="6" width="7.5703125" style="13" bestFit="1" customWidth="1"/>
    <col min="7" max="7" width="9.7109375" style="13" customWidth="1"/>
    <col min="8" max="8" width="7.5703125" style="13" bestFit="1" customWidth="1"/>
    <col min="9" max="9" width="18.7109375" style="13" customWidth="1"/>
    <col min="10" max="10" width="11.28515625" style="13" bestFit="1" customWidth="1"/>
    <col min="11" max="16384" width="9.140625" style="13"/>
  </cols>
  <sheetData>
    <row r="1" spans="1:10" x14ac:dyDescent="0.25">
      <c r="A1" s="12" t="s">
        <v>30</v>
      </c>
    </row>
    <row r="2" spans="1:10" x14ac:dyDescent="0.25">
      <c r="A2" s="12" t="s">
        <v>31</v>
      </c>
    </row>
    <row r="3" spans="1:10" x14ac:dyDescent="0.25">
      <c r="A3" s="12" t="s">
        <v>32</v>
      </c>
    </row>
    <row r="4" spans="1:10" x14ac:dyDescent="0.25">
      <c r="A4" s="14" t="s">
        <v>7</v>
      </c>
    </row>
    <row r="5" spans="1:10" x14ac:dyDescent="0.25">
      <c r="A5" s="10"/>
    </row>
    <row r="7" spans="1:10" ht="18.75" x14ac:dyDescent="0.3">
      <c r="C7" s="3"/>
    </row>
    <row r="10" spans="1:10" x14ac:dyDescent="0.25">
      <c r="C10" s="4" t="s">
        <v>23</v>
      </c>
      <c r="D10" s="4" t="s">
        <v>15</v>
      </c>
      <c r="E10"/>
      <c r="F10"/>
      <c r="G10"/>
      <c r="H10"/>
      <c r="I10"/>
      <c r="J10" s="17"/>
    </row>
    <row r="11" spans="1:10" x14ac:dyDescent="0.25">
      <c r="C11" s="4" t="s">
        <v>11</v>
      </c>
      <c r="D11" t="s">
        <v>17</v>
      </c>
      <c r="E11" t="s">
        <v>19</v>
      </c>
      <c r="F11" t="s">
        <v>20</v>
      </c>
      <c r="G11" t="s">
        <v>18</v>
      </c>
      <c r="H11" t="s">
        <v>16</v>
      </c>
      <c r="I11" t="s">
        <v>22</v>
      </c>
      <c r="J11" s="17"/>
    </row>
    <row r="12" spans="1:10" x14ac:dyDescent="0.25">
      <c r="C12" t="s">
        <v>12</v>
      </c>
      <c r="D12" s="42">
        <v>125</v>
      </c>
      <c r="E12" s="42"/>
      <c r="F12" s="42"/>
      <c r="G12" s="42"/>
      <c r="H12" s="42">
        <v>95</v>
      </c>
      <c r="I12" s="42">
        <v>220</v>
      </c>
      <c r="J12" s="17"/>
    </row>
    <row r="13" spans="1:10" x14ac:dyDescent="0.25">
      <c r="C13" t="s">
        <v>14</v>
      </c>
      <c r="D13" s="42"/>
      <c r="E13" s="42">
        <v>20</v>
      </c>
      <c r="F13" s="42">
        <v>125</v>
      </c>
      <c r="G13" s="42">
        <v>125</v>
      </c>
      <c r="H13" s="42"/>
      <c r="I13" s="42">
        <v>270</v>
      </c>
      <c r="J13" s="17"/>
    </row>
    <row r="14" spans="1:10" x14ac:dyDescent="0.25">
      <c r="C14" t="s">
        <v>13</v>
      </c>
      <c r="D14" s="42">
        <v>560</v>
      </c>
      <c r="E14" s="42"/>
      <c r="F14" s="42"/>
      <c r="G14" s="42">
        <v>250</v>
      </c>
      <c r="H14" s="42"/>
      <c r="I14" s="42">
        <v>810</v>
      </c>
      <c r="J14" s="17"/>
    </row>
    <row r="15" spans="1:10" x14ac:dyDescent="0.25">
      <c r="C15" t="s">
        <v>22</v>
      </c>
      <c r="D15" s="42">
        <v>685</v>
      </c>
      <c r="E15" s="42">
        <v>20</v>
      </c>
      <c r="F15" s="42">
        <v>125</v>
      </c>
      <c r="G15" s="42">
        <v>375</v>
      </c>
      <c r="H15" s="42">
        <v>95</v>
      </c>
      <c r="I15" s="42">
        <v>1300</v>
      </c>
      <c r="J15" s="17"/>
    </row>
    <row r="16" spans="1:10" x14ac:dyDescent="0.25">
      <c r="C16"/>
      <c r="D16"/>
      <c r="E16"/>
    </row>
    <row r="17" spans="3:5" x14ac:dyDescent="0.25">
      <c r="C17"/>
      <c r="D17"/>
      <c r="E17"/>
    </row>
    <row r="18" spans="3:5" x14ac:dyDescent="0.25">
      <c r="C18"/>
      <c r="D18"/>
      <c r="E18"/>
    </row>
    <row r="19" spans="3:5" x14ac:dyDescent="0.25">
      <c r="C19"/>
      <c r="D19"/>
      <c r="E19"/>
    </row>
    <row r="20" spans="3:5" x14ac:dyDescent="0.25">
      <c r="C20"/>
      <c r="D20"/>
      <c r="E20"/>
    </row>
    <row r="21" spans="3:5" x14ac:dyDescent="0.25">
      <c r="C21"/>
      <c r="D21"/>
      <c r="E21"/>
    </row>
    <row r="22" spans="3:5" x14ac:dyDescent="0.25">
      <c r="C22"/>
      <c r="D22"/>
      <c r="E22"/>
    </row>
    <row r="23" spans="3:5" x14ac:dyDescent="0.25">
      <c r="C23"/>
      <c r="D23"/>
      <c r="E23"/>
    </row>
    <row r="24" spans="3:5" x14ac:dyDescent="0.25">
      <c r="C24"/>
      <c r="D24"/>
      <c r="E24"/>
    </row>
    <row r="25" spans="3:5" x14ac:dyDescent="0.25">
      <c r="C25"/>
      <c r="D25"/>
      <c r="E25"/>
    </row>
    <row r="26" spans="3:5" x14ac:dyDescent="0.25">
      <c r="C26"/>
      <c r="D26"/>
      <c r="E26"/>
    </row>
    <row r="27" spans="3:5" x14ac:dyDescent="0.25">
      <c r="C27"/>
      <c r="D27"/>
      <c r="E27"/>
    </row>
    <row r="100" spans="2:10" x14ac:dyDescent="0.25">
      <c r="B100" s="15" t="s">
        <v>10</v>
      </c>
      <c r="C100" s="15" t="s">
        <v>11</v>
      </c>
      <c r="D100" s="15" t="s">
        <v>15</v>
      </c>
      <c r="E100" s="15" t="s">
        <v>21</v>
      </c>
    </row>
    <row r="101" spans="2:10" x14ac:dyDescent="0.25">
      <c r="B101" s="44">
        <v>42736</v>
      </c>
      <c r="C101" s="13" t="s">
        <v>12</v>
      </c>
      <c r="D101" s="13" t="s">
        <v>16</v>
      </c>
      <c r="E101" s="16">
        <v>95</v>
      </c>
    </row>
    <row r="102" spans="2:10" x14ac:dyDescent="0.25">
      <c r="B102" s="44">
        <v>42750</v>
      </c>
      <c r="C102" s="13" t="s">
        <v>13</v>
      </c>
      <c r="D102" s="13" t="s">
        <v>17</v>
      </c>
      <c r="E102" s="16">
        <v>325</v>
      </c>
    </row>
    <row r="103" spans="2:10" x14ac:dyDescent="0.25">
      <c r="B103" s="44">
        <v>42752</v>
      </c>
      <c r="C103" s="13" t="s">
        <v>13</v>
      </c>
      <c r="D103" s="13" t="s">
        <v>18</v>
      </c>
      <c r="E103" s="16">
        <v>250</v>
      </c>
    </row>
    <row r="104" spans="2:10" x14ac:dyDescent="0.25">
      <c r="B104" s="44">
        <v>42756</v>
      </c>
      <c r="C104" s="13" t="s">
        <v>12</v>
      </c>
      <c r="D104" s="13" t="s">
        <v>17</v>
      </c>
      <c r="E104" s="16">
        <v>125</v>
      </c>
    </row>
    <row r="105" spans="2:10" x14ac:dyDescent="0.25">
      <c r="B105" s="44">
        <v>42768</v>
      </c>
      <c r="C105" s="13" t="s">
        <v>13</v>
      </c>
      <c r="D105" s="13" t="s">
        <v>17</v>
      </c>
      <c r="E105" s="16">
        <v>235</v>
      </c>
    </row>
    <row r="106" spans="2:10" x14ac:dyDescent="0.25">
      <c r="B106" s="44">
        <v>42786</v>
      </c>
      <c r="C106" s="13" t="s">
        <v>14</v>
      </c>
      <c r="D106" s="13" t="s">
        <v>19</v>
      </c>
      <c r="E106" s="16">
        <v>20</v>
      </c>
    </row>
    <row r="107" spans="2:10" x14ac:dyDescent="0.25">
      <c r="B107" s="44">
        <v>42791</v>
      </c>
      <c r="C107" s="13" t="s">
        <v>14</v>
      </c>
      <c r="D107" s="13" t="s">
        <v>18</v>
      </c>
      <c r="E107" s="16">
        <v>125</v>
      </c>
      <c r="J107" s="17"/>
    </row>
    <row r="108" spans="2:10" x14ac:dyDescent="0.25">
      <c r="B108" s="44">
        <v>42791</v>
      </c>
      <c r="C108" s="13" t="s">
        <v>14</v>
      </c>
      <c r="D108" s="13" t="s">
        <v>20</v>
      </c>
      <c r="E108" s="16">
        <v>125</v>
      </c>
    </row>
  </sheetData>
  <phoneticPr fontId="13" type="noConversion"/>
  <printOptions horizontalCentered="1"/>
  <pageMargins left="0.7" right="0.7" top="0.75" bottom="0.75" header="0.3" footer="0.3"/>
  <pageSetup paperSize="9" scale="81" fitToHeight="0" orientation="portrait" r:id="rId2"/>
  <headerFooter differentFirst="1">
    <oddFooter>Page &amp;P of &amp;N</oddFooter>
  </headerFooter>
  <rowBreaks count="2" manualBreakCount="2">
    <brk id="46" max="16383" man="1"/>
    <brk id="93" max="16383" man="1"/>
  </rowBreaks>
  <colBreaks count="2" manualBreakCount="2">
    <brk id="9" max="1048575" man="1"/>
    <brk id="18" max="1048575" man="1"/>
  </colBreaks>
  <drawing r:id="rId3"/>
  <tableParts count="1">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dimension ref="A1:J108"/>
  <sheetViews>
    <sheetView showGridLines="0" zoomScaleNormal="100" workbookViewId="0"/>
  </sheetViews>
  <sheetFormatPr defaultColWidth="9.140625" defaultRowHeight="15" x14ac:dyDescent="0.25"/>
  <cols>
    <col min="1" max="1" width="9.140625" style="12"/>
    <col min="2" max="2" width="11" style="13" bestFit="1" customWidth="1"/>
    <col min="3" max="3" width="21.42578125" style="13" customWidth="1"/>
    <col min="4" max="4" width="13.42578125" style="13" customWidth="1"/>
    <col min="5" max="5" width="11.140625" style="13" customWidth="1"/>
    <col min="6" max="7" width="7.5703125" style="13" bestFit="1" customWidth="1"/>
    <col min="8" max="8" width="8.85546875" style="13" customWidth="1"/>
    <col min="9" max="9" width="19.140625" style="13" customWidth="1"/>
    <col min="10" max="10" width="11.28515625" style="13" bestFit="1" customWidth="1"/>
    <col min="11" max="16384" width="9.140625" style="13"/>
  </cols>
  <sheetData>
    <row r="1" spans="1:10" x14ac:dyDescent="0.25">
      <c r="A1" s="12" t="s">
        <v>33</v>
      </c>
    </row>
    <row r="2" spans="1:10" x14ac:dyDescent="0.25">
      <c r="A2" s="14" t="s">
        <v>7</v>
      </c>
    </row>
    <row r="3" spans="1:10" x14ac:dyDescent="0.25">
      <c r="A3" s="39"/>
    </row>
    <row r="7" spans="1:10" ht="18.75" x14ac:dyDescent="0.3">
      <c r="C7" s="3"/>
    </row>
    <row r="10" spans="1:10" x14ac:dyDescent="0.25">
      <c r="C10" s="4" t="s">
        <v>23</v>
      </c>
      <c r="D10" s="4" t="s">
        <v>15</v>
      </c>
      <c r="E10"/>
      <c r="F10"/>
      <c r="G10"/>
      <c r="H10"/>
      <c r="I10"/>
      <c r="J10" s="17"/>
    </row>
    <row r="11" spans="1:10" x14ac:dyDescent="0.25">
      <c r="C11" s="4" t="s">
        <v>11</v>
      </c>
      <c r="D11" t="s">
        <v>17</v>
      </c>
      <c r="E11" t="s">
        <v>16</v>
      </c>
      <c r="F11" t="s">
        <v>19</v>
      </c>
      <c r="G11" t="s">
        <v>20</v>
      </c>
      <c r="H11" t="s">
        <v>18</v>
      </c>
      <c r="I11" t="s">
        <v>22</v>
      </c>
      <c r="J11" s="17"/>
    </row>
    <row r="12" spans="1:10" x14ac:dyDescent="0.25">
      <c r="C12" t="s">
        <v>12</v>
      </c>
      <c r="D12" s="42">
        <v>125</v>
      </c>
      <c r="E12" s="42">
        <v>95</v>
      </c>
      <c r="F12" s="42"/>
      <c r="G12" s="42"/>
      <c r="H12" s="42"/>
      <c r="I12" s="42">
        <v>220</v>
      </c>
      <c r="J12" s="17"/>
    </row>
    <row r="13" spans="1:10" x14ac:dyDescent="0.25">
      <c r="C13" t="s">
        <v>14</v>
      </c>
      <c r="D13" s="42"/>
      <c r="E13" s="42"/>
      <c r="F13" s="42">
        <v>20</v>
      </c>
      <c r="G13" s="42">
        <v>125</v>
      </c>
      <c r="H13" s="42">
        <v>125</v>
      </c>
      <c r="I13" s="42">
        <v>270</v>
      </c>
      <c r="J13" s="17"/>
    </row>
    <row r="14" spans="1:10" x14ac:dyDescent="0.25">
      <c r="C14" t="s">
        <v>13</v>
      </c>
      <c r="D14" s="42">
        <v>560</v>
      </c>
      <c r="E14" s="42"/>
      <c r="F14" s="42"/>
      <c r="G14" s="42"/>
      <c r="H14" s="42">
        <v>250</v>
      </c>
      <c r="I14" s="42">
        <v>810</v>
      </c>
      <c r="J14" s="17"/>
    </row>
    <row r="15" spans="1:10" x14ac:dyDescent="0.25">
      <c r="C15" t="s">
        <v>22</v>
      </c>
      <c r="D15" s="42">
        <v>685</v>
      </c>
      <c r="E15" s="42">
        <v>95</v>
      </c>
      <c r="F15" s="42">
        <v>20</v>
      </c>
      <c r="G15" s="42">
        <v>125</v>
      </c>
      <c r="H15" s="42">
        <v>375</v>
      </c>
      <c r="I15" s="42">
        <v>1300</v>
      </c>
      <c r="J15" s="17"/>
    </row>
    <row r="16" spans="1:10" x14ac:dyDescent="0.25">
      <c r="C16"/>
      <c r="D16"/>
      <c r="E16"/>
    </row>
    <row r="17" spans="3:5" x14ac:dyDescent="0.25">
      <c r="C17"/>
      <c r="D17"/>
      <c r="E17"/>
    </row>
    <row r="18" spans="3:5" x14ac:dyDescent="0.25">
      <c r="C18"/>
      <c r="D18"/>
      <c r="E18"/>
    </row>
    <row r="19" spans="3:5" x14ac:dyDescent="0.25">
      <c r="C19"/>
      <c r="D19"/>
      <c r="E19"/>
    </row>
    <row r="20" spans="3:5" x14ac:dyDescent="0.25">
      <c r="C20"/>
      <c r="D20"/>
      <c r="E20"/>
    </row>
    <row r="21" spans="3:5" x14ac:dyDescent="0.25">
      <c r="C21"/>
      <c r="D21"/>
      <c r="E21"/>
    </row>
    <row r="22" spans="3:5" x14ac:dyDescent="0.25">
      <c r="C22"/>
      <c r="D22"/>
      <c r="E22"/>
    </row>
    <row r="23" spans="3:5" x14ac:dyDescent="0.25">
      <c r="C23"/>
      <c r="D23"/>
      <c r="E23"/>
    </row>
    <row r="24" spans="3:5" x14ac:dyDescent="0.25">
      <c r="C24"/>
      <c r="D24"/>
      <c r="E24"/>
    </row>
    <row r="25" spans="3:5" x14ac:dyDescent="0.25">
      <c r="C25"/>
      <c r="D25"/>
      <c r="E25"/>
    </row>
    <row r="26" spans="3:5" x14ac:dyDescent="0.25">
      <c r="C26"/>
      <c r="D26"/>
      <c r="E26"/>
    </row>
    <row r="27" spans="3:5" x14ac:dyDescent="0.25">
      <c r="C27"/>
      <c r="D27"/>
      <c r="E27"/>
    </row>
    <row r="100" spans="2:5" x14ac:dyDescent="0.25">
      <c r="B100" s="13" t="s">
        <v>10</v>
      </c>
      <c r="C100" s="13" t="s">
        <v>11</v>
      </c>
      <c r="D100" s="13" t="s">
        <v>15</v>
      </c>
      <c r="E100" s="13" t="s">
        <v>21</v>
      </c>
    </row>
    <row r="101" spans="2:5" x14ac:dyDescent="0.25">
      <c r="B101" s="44">
        <v>42736</v>
      </c>
      <c r="C101" s="17" t="s">
        <v>12</v>
      </c>
      <c r="D101" s="17" t="s">
        <v>16</v>
      </c>
      <c r="E101" s="36">
        <v>95</v>
      </c>
    </row>
    <row r="102" spans="2:5" x14ac:dyDescent="0.25">
      <c r="B102" s="44">
        <v>42750</v>
      </c>
      <c r="C102" s="17" t="s">
        <v>13</v>
      </c>
      <c r="D102" s="17" t="s">
        <v>17</v>
      </c>
      <c r="E102" s="36">
        <v>325</v>
      </c>
    </row>
    <row r="103" spans="2:5" x14ac:dyDescent="0.25">
      <c r="B103" s="44">
        <v>42752</v>
      </c>
      <c r="C103" s="17" t="s">
        <v>13</v>
      </c>
      <c r="D103" s="17" t="s">
        <v>18</v>
      </c>
      <c r="E103" s="36">
        <v>250</v>
      </c>
    </row>
    <row r="104" spans="2:5" x14ac:dyDescent="0.25">
      <c r="B104" s="44">
        <v>42756</v>
      </c>
      <c r="C104" s="17" t="s">
        <v>12</v>
      </c>
      <c r="D104" s="17" t="s">
        <v>17</v>
      </c>
      <c r="E104" s="36">
        <v>125</v>
      </c>
    </row>
    <row r="105" spans="2:5" x14ac:dyDescent="0.25">
      <c r="B105" s="44">
        <v>42768</v>
      </c>
      <c r="C105" s="17" t="s">
        <v>13</v>
      </c>
      <c r="D105" s="17" t="s">
        <v>17</v>
      </c>
      <c r="E105" s="36">
        <v>235</v>
      </c>
    </row>
    <row r="106" spans="2:5" x14ac:dyDescent="0.25">
      <c r="B106" s="44">
        <v>42786</v>
      </c>
      <c r="C106" s="17" t="s">
        <v>14</v>
      </c>
      <c r="D106" s="17" t="s">
        <v>19</v>
      </c>
      <c r="E106" s="36">
        <v>20</v>
      </c>
    </row>
    <row r="107" spans="2:5" x14ac:dyDescent="0.25">
      <c r="B107" s="44">
        <v>42791</v>
      </c>
      <c r="C107" s="17" t="s">
        <v>14</v>
      </c>
      <c r="D107" s="17" t="s">
        <v>18</v>
      </c>
      <c r="E107" s="36">
        <v>125</v>
      </c>
    </row>
    <row r="108" spans="2:5" x14ac:dyDescent="0.25">
      <c r="B108" s="44">
        <v>42791</v>
      </c>
      <c r="C108" s="17" t="s">
        <v>14</v>
      </c>
      <c r="D108" s="17" t="s">
        <v>20</v>
      </c>
      <c r="E108" s="36">
        <v>125</v>
      </c>
    </row>
  </sheetData>
  <phoneticPr fontId="13" type="noConversion"/>
  <printOptions horizontalCentered="1"/>
  <pageMargins left="0.7" right="0.7" top="0.75" bottom="0.75" header="0.3" footer="0.3"/>
  <pageSetup paperSize="9" scale="79" fitToHeight="0" orientation="portrait" r:id="rId2"/>
  <headerFooter differentFirst="1">
    <oddFooter>Page &amp;P of &amp;N</oddFooter>
  </headerFooter>
  <rowBreaks count="2" manualBreakCount="2">
    <brk id="46" max="16383" man="1"/>
    <brk id="93" max="16383" man="1"/>
  </rowBreaks>
  <colBreaks count="2" manualBreakCount="2">
    <brk id="9" max="1048575" man="1"/>
    <brk id="18" max="1048575" man="1"/>
  </colBreaks>
  <drawing r:id="rId3"/>
  <tableParts count="1">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9"/>
  <dimension ref="A1:C7"/>
  <sheetViews>
    <sheetView showGridLines="0" topLeftCell="A9" zoomScaleNormal="100" workbookViewId="0"/>
  </sheetViews>
  <sheetFormatPr defaultColWidth="9.140625" defaultRowHeight="15" x14ac:dyDescent="0.25"/>
  <cols>
    <col min="1" max="1" width="9.140625" style="12"/>
    <col min="2" max="2" width="9.140625" style="13"/>
    <col min="3" max="3" width="14.42578125" style="13" bestFit="1" customWidth="1"/>
    <col min="4" max="9" width="7.28515625" style="13" bestFit="1" customWidth="1"/>
    <col min="10" max="10" width="10.7109375" style="13" bestFit="1" customWidth="1"/>
    <col min="11" max="16384" width="9.140625" style="13"/>
  </cols>
  <sheetData>
    <row r="1" spans="1:3" x14ac:dyDescent="0.25">
      <c r="A1" s="12" t="s">
        <v>34</v>
      </c>
    </row>
    <row r="2" spans="1:3" x14ac:dyDescent="0.25">
      <c r="A2" s="12" t="s">
        <v>35</v>
      </c>
    </row>
    <row r="3" spans="1:3" x14ac:dyDescent="0.25">
      <c r="A3" s="14" t="s">
        <v>7</v>
      </c>
    </row>
    <row r="4" spans="1:3" x14ac:dyDescent="0.25">
      <c r="A4" s="38"/>
    </row>
    <row r="7" spans="1:3" ht="18.75" x14ac:dyDescent="0.3">
      <c r="C7" s="3"/>
    </row>
  </sheetData>
  <phoneticPr fontId="13" type="noConversion"/>
  <printOptions horizontalCentered="1"/>
  <pageMargins left="0.7" right="0.7" top="0.75" bottom="0.75" header="0.3" footer="0.3"/>
  <pageSetup paperSize="9" scale="86" fitToHeight="0" orientation="portrait" r:id="rId1"/>
  <headerFooter differentFirst="1">
    <oddFooter>Page &amp;P of &amp;N</oddFooter>
  </headerFooter>
  <colBreaks count="1" manualBreakCount="1">
    <brk id="10" max="34"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dimension ref="A1:I108"/>
  <sheetViews>
    <sheetView showGridLines="0" zoomScaleNormal="100" workbookViewId="0">
      <selection activeCell="J24" sqref="J24"/>
    </sheetView>
  </sheetViews>
  <sheetFormatPr defaultColWidth="9.140625" defaultRowHeight="15" x14ac:dyDescent="0.25"/>
  <cols>
    <col min="1" max="1" width="9.140625" style="12"/>
    <col min="2" max="2" width="19" style="13" customWidth="1"/>
    <col min="3" max="3" width="19.140625" style="13" customWidth="1"/>
    <col min="4" max="9" width="11.140625" style="13" customWidth="1"/>
    <col min="10" max="16384" width="9.140625" style="13"/>
  </cols>
  <sheetData>
    <row r="1" spans="1:9" ht="15" customHeight="1" x14ac:dyDescent="0.25">
      <c r="A1" s="30" t="s">
        <v>36</v>
      </c>
    </row>
    <row r="2" spans="1:9" ht="15" customHeight="1" x14ac:dyDescent="0.25">
      <c r="A2" s="12" t="s">
        <v>37</v>
      </c>
    </row>
    <row r="3" spans="1:9" ht="15" customHeight="1" x14ac:dyDescent="0.25">
      <c r="A3" s="12" t="s">
        <v>38</v>
      </c>
    </row>
    <row r="4" spans="1:9" ht="15" customHeight="1" x14ac:dyDescent="0.25">
      <c r="A4" s="12" t="s">
        <v>138</v>
      </c>
    </row>
    <row r="5" spans="1:9" ht="15" customHeight="1" x14ac:dyDescent="0.25">
      <c r="A5" s="14" t="s">
        <v>7</v>
      </c>
    </row>
    <row r="6" spans="1:9" ht="15" customHeight="1" x14ac:dyDescent="0.25">
      <c r="A6" s="10"/>
    </row>
    <row r="7" spans="1:9" ht="15" customHeight="1" x14ac:dyDescent="0.25">
      <c r="A7" s="30"/>
    </row>
    <row r="8" spans="1:9" ht="15" customHeight="1" x14ac:dyDescent="0.25"/>
    <row r="9" spans="1:9" ht="15" customHeight="1" x14ac:dyDescent="0.3">
      <c r="H9" s="3" t="str">
        <f>IF(AND($B$14="Acquirente",$H$17=810),"Ottimo! È stato inserito il"," ")</f>
        <v xml:space="preserve"> </v>
      </c>
    </row>
    <row r="10" spans="1:9" ht="15" customHeight="1" x14ac:dyDescent="0.3">
      <c r="H10" s="3" t="str">
        <f>IF(AND($B$14="Acquirente",$H$17=810),"primo campo colonna. Fare"," ")</f>
        <v xml:space="preserve"> </v>
      </c>
    </row>
    <row r="11" spans="1:9" ht="15" customHeight="1" x14ac:dyDescent="0.3">
      <c r="H11" s="3" t="str">
        <f>IF(AND($B$14="Acquirente",$H$17=810),"clic su Successivo per continuare..."," ")</f>
        <v xml:space="preserve"> </v>
      </c>
    </row>
    <row r="13" spans="1:9" x14ac:dyDescent="0.25">
      <c r="B13" s="4" t="s">
        <v>11</v>
      </c>
      <c r="C13" t="s">
        <v>23</v>
      </c>
      <c r="D13"/>
      <c r="E13"/>
      <c r="F13"/>
      <c r="G13"/>
      <c r="H13"/>
      <c r="I13" s="17"/>
    </row>
    <row r="14" spans="1:9" x14ac:dyDescent="0.25">
      <c r="B14" t="s">
        <v>12</v>
      </c>
      <c r="C14" s="42">
        <v>220</v>
      </c>
      <c r="D14"/>
      <c r="E14"/>
      <c r="F14"/>
      <c r="G14"/>
      <c r="H14"/>
      <c r="I14" s="17"/>
    </row>
    <row r="15" spans="1:9" x14ac:dyDescent="0.25">
      <c r="B15" t="s">
        <v>14</v>
      </c>
      <c r="C15" s="42">
        <v>270</v>
      </c>
      <c r="D15"/>
      <c r="E15"/>
      <c r="F15"/>
      <c r="G15"/>
      <c r="H15"/>
      <c r="I15" s="17"/>
    </row>
    <row r="16" spans="1:9" x14ac:dyDescent="0.25">
      <c r="B16" t="s">
        <v>13</v>
      </c>
      <c r="C16" s="42">
        <v>810</v>
      </c>
      <c r="D16"/>
      <c r="E16"/>
      <c r="F16"/>
      <c r="G16"/>
      <c r="H16"/>
      <c r="I16" s="17"/>
    </row>
    <row r="17" spans="2:9" x14ac:dyDescent="0.25">
      <c r="B17" t="s">
        <v>22</v>
      </c>
      <c r="C17" s="42">
        <v>1300</v>
      </c>
      <c r="D17"/>
      <c r="E17"/>
      <c r="F17"/>
      <c r="G17"/>
      <c r="H17"/>
      <c r="I17" s="17"/>
    </row>
    <row r="18" spans="2:9" x14ac:dyDescent="0.25">
      <c r="B18"/>
      <c r="C18"/>
      <c r="D18"/>
      <c r="E18"/>
      <c r="F18"/>
      <c r="G18"/>
      <c r="H18"/>
      <c r="I18" s="17"/>
    </row>
    <row r="19" spans="2:9" x14ac:dyDescent="0.25">
      <c r="B19"/>
      <c r="C19"/>
      <c r="D19"/>
    </row>
    <row r="20" spans="2:9" x14ac:dyDescent="0.25">
      <c r="B20"/>
      <c r="C20"/>
      <c r="D20"/>
    </row>
    <row r="21" spans="2:9" x14ac:dyDescent="0.25">
      <c r="B21"/>
      <c r="C21"/>
      <c r="D21"/>
    </row>
    <row r="22" spans="2:9" x14ac:dyDescent="0.25">
      <c r="B22"/>
      <c r="C22"/>
      <c r="D22"/>
    </row>
    <row r="23" spans="2:9" x14ac:dyDescent="0.25">
      <c r="B23"/>
      <c r="C23"/>
      <c r="D23"/>
    </row>
    <row r="24" spans="2:9" x14ac:dyDescent="0.25">
      <c r="B24"/>
      <c r="C24"/>
      <c r="D24"/>
    </row>
    <row r="25" spans="2:9" x14ac:dyDescent="0.25">
      <c r="B25"/>
      <c r="C25"/>
      <c r="D25"/>
    </row>
    <row r="26" spans="2:9" x14ac:dyDescent="0.25">
      <c r="B26"/>
      <c r="C26"/>
      <c r="D26"/>
    </row>
    <row r="27" spans="2:9" x14ac:dyDescent="0.25">
      <c r="B27"/>
      <c r="C27"/>
      <c r="D27"/>
    </row>
    <row r="28" spans="2:9" x14ac:dyDescent="0.25">
      <c r="B28"/>
      <c r="C28"/>
      <c r="D28"/>
    </row>
    <row r="29" spans="2:9" x14ac:dyDescent="0.25">
      <c r="B29"/>
      <c r="C29"/>
      <c r="D29"/>
    </row>
    <row r="30" spans="2:9" x14ac:dyDescent="0.25">
      <c r="B30"/>
      <c r="C30"/>
      <c r="D30"/>
    </row>
    <row r="100" spans="2:5" x14ac:dyDescent="0.25">
      <c r="B100" s="13" t="s">
        <v>10</v>
      </c>
      <c r="C100" s="13" t="s">
        <v>11</v>
      </c>
      <c r="D100" s="13" t="s">
        <v>15</v>
      </c>
      <c r="E100" s="13" t="s">
        <v>21</v>
      </c>
    </row>
    <row r="101" spans="2:5" x14ac:dyDescent="0.25">
      <c r="B101" s="44">
        <v>42736</v>
      </c>
      <c r="C101" s="17" t="s">
        <v>12</v>
      </c>
      <c r="D101" s="17" t="s">
        <v>16</v>
      </c>
      <c r="E101" s="37">
        <v>95</v>
      </c>
    </row>
    <row r="102" spans="2:5" x14ac:dyDescent="0.25">
      <c r="B102" s="44">
        <v>42750</v>
      </c>
      <c r="C102" s="17" t="s">
        <v>13</v>
      </c>
      <c r="D102" s="17" t="s">
        <v>17</v>
      </c>
      <c r="E102" s="37">
        <v>325</v>
      </c>
    </row>
    <row r="103" spans="2:5" x14ac:dyDescent="0.25">
      <c r="B103" s="44">
        <v>42752</v>
      </c>
      <c r="C103" s="17" t="s">
        <v>13</v>
      </c>
      <c r="D103" s="17" t="s">
        <v>18</v>
      </c>
      <c r="E103" s="37">
        <v>250</v>
      </c>
    </row>
    <row r="104" spans="2:5" x14ac:dyDescent="0.25">
      <c r="B104" s="44">
        <v>42756</v>
      </c>
      <c r="C104" s="17" t="s">
        <v>12</v>
      </c>
      <c r="D104" s="17" t="s">
        <v>17</v>
      </c>
      <c r="E104" s="37">
        <v>125</v>
      </c>
    </row>
    <row r="105" spans="2:5" x14ac:dyDescent="0.25">
      <c r="B105" s="44">
        <v>42768</v>
      </c>
      <c r="C105" s="17" t="s">
        <v>13</v>
      </c>
      <c r="D105" s="17" t="s">
        <v>17</v>
      </c>
      <c r="E105" s="37">
        <v>235</v>
      </c>
    </row>
    <row r="106" spans="2:5" x14ac:dyDescent="0.25">
      <c r="B106" s="44">
        <v>42786</v>
      </c>
      <c r="C106" s="17" t="s">
        <v>14</v>
      </c>
      <c r="D106" s="17" t="s">
        <v>19</v>
      </c>
      <c r="E106" s="37">
        <v>20</v>
      </c>
    </row>
    <row r="107" spans="2:5" x14ac:dyDescent="0.25">
      <c r="B107" s="44">
        <v>42791</v>
      </c>
      <c r="C107" s="17" t="s">
        <v>14</v>
      </c>
      <c r="D107" s="17" t="s">
        <v>18</v>
      </c>
      <c r="E107" s="37">
        <v>125</v>
      </c>
    </row>
    <row r="108" spans="2:5" x14ac:dyDescent="0.25">
      <c r="B108" s="44">
        <v>42791</v>
      </c>
      <c r="C108" s="17" t="s">
        <v>14</v>
      </c>
      <c r="D108" s="17" t="s">
        <v>20</v>
      </c>
      <c r="E108" s="37">
        <v>125</v>
      </c>
    </row>
  </sheetData>
  <phoneticPr fontId="13" type="noConversion"/>
  <printOptions horizontalCentered="1"/>
  <pageMargins left="0.7" right="0.7" top="0.75" bottom="0.75" header="0.3" footer="0.3"/>
  <pageSetup paperSize="9" scale="89" fitToHeight="0" orientation="portrait" r:id="rId2"/>
  <headerFooter differentFirst="1">
    <oddFooter>Page &amp;P of &amp;N</oddFooter>
  </headerFooter>
  <rowBreaks count="2" manualBreakCount="2">
    <brk id="47" max="15" man="1"/>
    <brk id="94" max="15" man="1"/>
  </rowBreaks>
  <colBreaks count="1" manualBreakCount="1">
    <brk id="7" max="107" man="1"/>
  </colBreaks>
  <drawing r:id="rId3"/>
  <tableParts count="1">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8"/>
  <dimension ref="A1:N108"/>
  <sheetViews>
    <sheetView showGridLines="0" zoomScaleNormal="100" workbookViewId="0"/>
  </sheetViews>
  <sheetFormatPr defaultColWidth="9.140625" defaultRowHeight="15" x14ac:dyDescent="0.25"/>
  <cols>
    <col min="1" max="1" width="9.140625" style="12"/>
    <col min="2" max="2" width="14.85546875" style="13" customWidth="1"/>
    <col min="3" max="3" width="19.7109375" style="13" customWidth="1"/>
    <col min="4" max="8" width="11.140625" style="13" customWidth="1"/>
    <col min="9" max="9" width="18.7109375" style="13" customWidth="1"/>
    <col min="10" max="10" width="11.140625" style="13" customWidth="1"/>
    <col min="11" max="15" width="9.140625" style="13" customWidth="1"/>
    <col min="16" max="16384" width="9.140625" style="13"/>
  </cols>
  <sheetData>
    <row r="1" spans="1:14" x14ac:dyDescent="0.25">
      <c r="A1" s="12" t="s">
        <v>39</v>
      </c>
    </row>
    <row r="2" spans="1:14" x14ac:dyDescent="0.25">
      <c r="A2" s="12" t="s">
        <v>40</v>
      </c>
    </row>
    <row r="3" spans="1:14" x14ac:dyDescent="0.25">
      <c r="A3" s="12" t="s">
        <v>41</v>
      </c>
    </row>
    <row r="4" spans="1:14" x14ac:dyDescent="0.25">
      <c r="A4" s="12" t="s">
        <v>42</v>
      </c>
    </row>
    <row r="5" spans="1:14" x14ac:dyDescent="0.25">
      <c r="A5" s="14" t="s">
        <v>7</v>
      </c>
    </row>
    <row r="6" spans="1:14" x14ac:dyDescent="0.25">
      <c r="A6" s="10"/>
      <c r="K6" s="17"/>
      <c r="L6" s="17"/>
      <c r="M6" s="17"/>
      <c r="N6" s="17"/>
    </row>
    <row r="7" spans="1:14" x14ac:dyDescent="0.25">
      <c r="K7" s="17"/>
      <c r="L7" s="17"/>
      <c r="M7" s="17"/>
      <c r="N7" s="17"/>
    </row>
    <row r="8" spans="1:14" x14ac:dyDescent="0.25">
      <c r="K8" s="17"/>
      <c r="L8" s="17"/>
      <c r="M8" s="17"/>
      <c r="N8" s="17"/>
    </row>
    <row r="9" spans="1:14" x14ac:dyDescent="0.25">
      <c r="C9" s="7" t="s">
        <v>23</v>
      </c>
      <c r="D9" s="56" t="s">
        <v>15</v>
      </c>
      <c r="E9" s="7"/>
      <c r="F9" s="7"/>
      <c r="G9" s="7"/>
      <c r="H9" s="7"/>
      <c r="I9" s="11"/>
      <c r="J9" s="17"/>
      <c r="K9" s="17"/>
      <c r="L9" s="17"/>
      <c r="M9" s="17"/>
      <c r="N9" s="17"/>
    </row>
    <row r="10" spans="1:14" x14ac:dyDescent="0.25">
      <c r="C10" s="54" t="s">
        <v>11</v>
      </c>
      <c r="D10" s="56" t="s">
        <v>17</v>
      </c>
      <c r="E10" s="56" t="s">
        <v>16</v>
      </c>
      <c r="F10" s="56" t="s">
        <v>19</v>
      </c>
      <c r="G10" s="56" t="s">
        <v>20</v>
      </c>
      <c r="H10" s="56" t="s">
        <v>18</v>
      </c>
      <c r="I10" s="8" t="s">
        <v>22</v>
      </c>
      <c r="J10" s="17"/>
      <c r="K10" s="17"/>
      <c r="L10" s="17"/>
      <c r="M10" s="17"/>
      <c r="N10" s="17"/>
    </row>
    <row r="11" spans="1:14" x14ac:dyDescent="0.25">
      <c r="C11" s="54" t="s">
        <v>12</v>
      </c>
      <c r="D11" s="55">
        <v>125</v>
      </c>
      <c r="E11" s="55">
        <v>95</v>
      </c>
      <c r="F11" s="55"/>
      <c r="G11" s="55"/>
      <c r="H11" s="55"/>
      <c r="I11" s="45">
        <v>220</v>
      </c>
      <c r="J11" s="17"/>
      <c r="K11" s="17"/>
      <c r="L11" s="17"/>
      <c r="M11" s="17"/>
      <c r="N11" s="17"/>
    </row>
    <row r="12" spans="1:14" x14ac:dyDescent="0.25">
      <c r="C12" s="54" t="s">
        <v>14</v>
      </c>
      <c r="D12" s="55"/>
      <c r="E12" s="55"/>
      <c r="F12" s="55">
        <v>20</v>
      </c>
      <c r="G12" s="55">
        <v>125</v>
      </c>
      <c r="H12" s="55">
        <v>125</v>
      </c>
      <c r="I12" s="45">
        <v>270</v>
      </c>
      <c r="J12" s="17"/>
      <c r="K12" s="17"/>
      <c r="L12" s="17"/>
      <c r="M12" s="17"/>
      <c r="N12" s="17"/>
    </row>
    <row r="13" spans="1:14" x14ac:dyDescent="0.25">
      <c r="C13" s="54" t="s">
        <v>13</v>
      </c>
      <c r="D13" s="55">
        <v>560</v>
      </c>
      <c r="E13" s="55"/>
      <c r="F13" s="55"/>
      <c r="G13" s="55"/>
      <c r="H13" s="55">
        <v>250</v>
      </c>
      <c r="I13" s="45">
        <v>810</v>
      </c>
      <c r="J13" s="17"/>
    </row>
    <row r="14" spans="1:14" x14ac:dyDescent="0.25">
      <c r="C14" s="8" t="s">
        <v>22</v>
      </c>
      <c r="D14" s="45">
        <v>685</v>
      </c>
      <c r="E14" s="45">
        <v>95</v>
      </c>
      <c r="F14" s="45">
        <v>20</v>
      </c>
      <c r="G14" s="45">
        <v>125</v>
      </c>
      <c r="H14" s="45">
        <v>375</v>
      </c>
      <c r="I14" s="45">
        <v>1300</v>
      </c>
      <c r="J14" s="17"/>
      <c r="K14" s="17"/>
    </row>
    <row r="15" spans="1:14" x14ac:dyDescent="0.25">
      <c r="C15"/>
      <c r="D15"/>
      <c r="E15"/>
      <c r="K15" s="17"/>
    </row>
    <row r="16" spans="1:14" x14ac:dyDescent="0.25">
      <c r="C16"/>
      <c r="D16"/>
      <c r="E16"/>
      <c r="K16" s="17"/>
    </row>
    <row r="17" spans="3:11" x14ac:dyDescent="0.25">
      <c r="C17"/>
      <c r="D17"/>
      <c r="E17"/>
      <c r="K17" s="17"/>
    </row>
    <row r="18" spans="3:11" x14ac:dyDescent="0.25">
      <c r="C18"/>
      <c r="D18"/>
      <c r="E18"/>
    </row>
    <row r="19" spans="3:11" x14ac:dyDescent="0.25">
      <c r="C19"/>
      <c r="D19"/>
      <c r="E19"/>
    </row>
    <row r="20" spans="3:11" x14ac:dyDescent="0.25">
      <c r="C20"/>
      <c r="D20"/>
      <c r="E20"/>
    </row>
    <row r="21" spans="3:11" x14ac:dyDescent="0.25">
      <c r="C21"/>
      <c r="D21"/>
      <c r="E21"/>
    </row>
    <row r="22" spans="3:11" x14ac:dyDescent="0.25">
      <c r="C22"/>
      <c r="D22"/>
      <c r="E22"/>
    </row>
    <row r="23" spans="3:11" x14ac:dyDescent="0.25">
      <c r="C23"/>
      <c r="D23"/>
      <c r="E23"/>
    </row>
    <row r="24" spans="3:11" x14ac:dyDescent="0.25">
      <c r="C24"/>
      <c r="D24"/>
      <c r="E24"/>
    </row>
    <row r="25" spans="3:11" x14ac:dyDescent="0.25">
      <c r="C25"/>
      <c r="D25"/>
      <c r="E25"/>
    </row>
    <row r="26" spans="3:11" x14ac:dyDescent="0.25">
      <c r="C26"/>
      <c r="D26"/>
      <c r="E26"/>
    </row>
    <row r="100" spans="2:10" x14ac:dyDescent="0.25">
      <c r="B100" s="13" t="s">
        <v>10</v>
      </c>
      <c r="C100" s="13" t="s">
        <v>11</v>
      </c>
      <c r="D100" s="13" t="s">
        <v>15</v>
      </c>
      <c r="E100" s="13" t="s">
        <v>21</v>
      </c>
    </row>
    <row r="101" spans="2:10" x14ac:dyDescent="0.25">
      <c r="B101" s="44">
        <v>42736</v>
      </c>
      <c r="C101" s="17" t="s">
        <v>12</v>
      </c>
      <c r="D101" s="17" t="s">
        <v>16</v>
      </c>
      <c r="E101" s="37">
        <v>95</v>
      </c>
    </row>
    <row r="102" spans="2:10" x14ac:dyDescent="0.25">
      <c r="B102" s="44">
        <v>42750</v>
      </c>
      <c r="C102" s="17" t="s">
        <v>13</v>
      </c>
      <c r="D102" s="17" t="s">
        <v>17</v>
      </c>
      <c r="E102" s="37">
        <v>325</v>
      </c>
    </row>
    <row r="103" spans="2:10" x14ac:dyDescent="0.25">
      <c r="B103" s="44">
        <v>42752</v>
      </c>
      <c r="C103" s="17" t="s">
        <v>13</v>
      </c>
      <c r="D103" s="17" t="s">
        <v>18</v>
      </c>
      <c r="E103" s="37">
        <v>250</v>
      </c>
    </row>
    <row r="104" spans="2:10" x14ac:dyDescent="0.25">
      <c r="B104" s="44">
        <v>42756</v>
      </c>
      <c r="C104" s="17" t="s">
        <v>12</v>
      </c>
      <c r="D104" s="17" t="s">
        <v>17</v>
      </c>
      <c r="E104" s="37">
        <v>125</v>
      </c>
    </row>
    <row r="105" spans="2:10" x14ac:dyDescent="0.25">
      <c r="B105" s="44">
        <v>42768</v>
      </c>
      <c r="C105" s="17" t="s">
        <v>13</v>
      </c>
      <c r="D105" s="17" t="s">
        <v>17</v>
      </c>
      <c r="E105" s="37">
        <v>235</v>
      </c>
    </row>
    <row r="106" spans="2:10" x14ac:dyDescent="0.25">
      <c r="B106" s="44">
        <v>42786</v>
      </c>
      <c r="C106" s="17" t="s">
        <v>14</v>
      </c>
      <c r="D106" s="17" t="s">
        <v>19</v>
      </c>
      <c r="E106" s="37">
        <v>20</v>
      </c>
    </row>
    <row r="107" spans="2:10" x14ac:dyDescent="0.25">
      <c r="B107" s="44">
        <v>42791</v>
      </c>
      <c r="C107" s="17" t="s">
        <v>14</v>
      </c>
      <c r="D107" s="17" t="s">
        <v>18</v>
      </c>
      <c r="E107" s="37">
        <v>125</v>
      </c>
      <c r="J107" s="2"/>
    </row>
    <row r="108" spans="2:10" x14ac:dyDescent="0.25">
      <c r="B108" s="44">
        <v>42791</v>
      </c>
      <c r="C108" s="17" t="s">
        <v>14</v>
      </c>
      <c r="D108" s="17" t="s">
        <v>20</v>
      </c>
      <c r="E108" s="37">
        <v>125</v>
      </c>
    </row>
  </sheetData>
  <phoneticPr fontId="13" type="noConversion"/>
  <printOptions horizontalCentered="1"/>
  <pageMargins left="0.7" right="0.7" top="0.75" bottom="0.75" header="0.3" footer="0.3"/>
  <pageSetup paperSize="9" scale="98" fitToHeight="0" orientation="portrait" r:id="rId2"/>
  <headerFooter differentFirst="1">
    <oddFooter>Page &amp;P of &amp;N</oddFooter>
  </headerFooter>
  <rowBreaks count="2" manualBreakCount="2">
    <brk id="47" max="16383" man="1"/>
    <brk id="94" max="16383" man="1"/>
  </rowBreaks>
  <colBreaks count="1" manualBreakCount="1">
    <brk id="7" max="1048575" man="1"/>
  </colBreaks>
  <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ServiceKeyPoints xmlns="7f83e6f8-886b-43af-82bd-c70191393313" xsi:nil="true"/>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22B1C47AD08B946A60F426AF87C5B61" ma:contentTypeVersion="17" ma:contentTypeDescription="Create a new document." ma:contentTypeScope="" ma:versionID="404ea20462402f80f4fc55dfa67f5be9">
  <xsd:schema xmlns:xsd="http://www.w3.org/2001/XMLSchema" xmlns:xs="http://www.w3.org/2001/XMLSchema" xmlns:p="http://schemas.microsoft.com/office/2006/metadata/properties" xmlns:ns1="http://schemas.microsoft.com/sharepoint/v3" xmlns:ns3="dd7c47ff-c060-483d-b183-fc753face390" xmlns:ns4="7f83e6f8-886b-43af-82bd-c70191393313" targetNamespace="http://schemas.microsoft.com/office/2006/metadata/properties" ma:root="true" ma:fieldsID="cb9166c5be9d9327f794e20268dd75b4" ns1:_="" ns3:_="" ns4:_="">
    <xsd:import namespace="http://schemas.microsoft.com/sharepoint/v3"/>
    <xsd:import namespace="dd7c47ff-c060-483d-b183-fc753face390"/>
    <xsd:import namespace="7f83e6f8-886b-43af-82bd-c70191393313"/>
    <xsd:element name="properties">
      <xsd:complexType>
        <xsd:sequence>
          <xsd:element name="documentManagement">
            <xsd:complexType>
              <xsd:all>
                <xsd:element ref="ns3:SharedWithDetails" minOccurs="0"/>
                <xsd:element ref="ns3:SharedWithUsers" minOccurs="0"/>
                <xsd:element ref="ns3:SharingHintHash" minOccurs="0"/>
                <xsd:element ref="ns3:LastSharedByUser" minOccurs="0"/>
                <xsd:element ref="ns3:LastSharedByTime" minOccurs="0"/>
                <xsd:element ref="ns4:MediaServiceMetadata" minOccurs="0"/>
                <xsd:element ref="ns4:MediaServiceFastMetadata" minOccurs="0"/>
                <xsd:element ref="ns1:_ip_UnifiedCompliancePolicyProperties" minOccurs="0"/>
                <xsd:element ref="ns1:_ip_UnifiedCompliancePolicyUIAction" minOccurs="0"/>
                <xsd:element ref="ns4:MediaServiceDateTaken" minOccurs="0"/>
                <xsd:element ref="ns4:MediaServiceAutoTags" minOccurs="0"/>
                <xsd:element ref="ns4:MediaServiceOCR" minOccurs="0"/>
                <xsd:element ref="ns4:MediaServiceEventHashCode" minOccurs="0"/>
                <xsd:element ref="ns4:MediaServiceGenerationTime" minOccurs="0"/>
                <xsd:element ref="ns4:MediaServiceAutoKeyPoints" minOccurs="0"/>
                <xsd:element ref="ns4:MediaServiceKeyPoint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description="" ma:hidden="true" ma:internalName="_ip_UnifiedCompliancePolicyProperties">
      <xsd:simpleType>
        <xsd:restriction base="dms:Note"/>
      </xsd:simpleType>
    </xsd:element>
    <xsd:element name="_ip_UnifiedCompliancePolicyUIAction" ma:index="16"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d7c47ff-c060-483d-b183-fc753face390" elementFormDefault="qualified">
    <xsd:import namespace="http://schemas.microsoft.com/office/2006/documentManagement/types"/>
    <xsd:import namespace="http://schemas.microsoft.com/office/infopath/2007/PartnerControls"/>
    <xsd:element name="SharedWithDetails" ma:index="8" nillable="true" ma:displayName="Shared With Details" ma:internalName="SharedWithDetails" ma:readOnly="true">
      <xsd:simpleType>
        <xsd:restriction base="dms:Note">
          <xsd:maxLength value="255"/>
        </xsd:restriction>
      </xsd:simpleType>
    </xsd:element>
    <xsd:element name="SharedWithUsers" ma:index="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0" nillable="true" ma:displayName="Sharing Hint Hash" ma:description="" ma:hidden="true" ma:internalName="SharingHintHash" ma:readOnly="true">
      <xsd:simpleType>
        <xsd:restriction base="dms:Text"/>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7f83e6f8-886b-43af-82bd-c70191393313"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7" nillable="true" ma:displayName="MediaServiceDateTaken" ma:description="" ma:hidden="true" ma:internalName="MediaServiceDateTaken" ma:readOnly="true">
      <xsd:simpleType>
        <xsd:restriction base="dms:Text"/>
      </xsd:simpleType>
    </xsd:element>
    <xsd:element name="MediaServiceAutoTags" ma:index="18" nillable="true" ma:displayName="MediaServiceAutoTags" ma:description="" ma:internalName="MediaServiceAutoTags" ma:readOnly="true">
      <xsd:simpleType>
        <xsd:restriction base="dms:Text"/>
      </xsd:simpleType>
    </xsd:element>
    <xsd:element name="MediaServiceOCR" ma:index="19" nillable="true" ma:displayName="MediaServiceOCR" ma:description="" ma:internalName="MediaServiceOCR" ma:readOnly="true">
      <xsd:simpleType>
        <xsd:restriction base="dms:Note">
          <xsd:maxLength value="255"/>
        </xsd:restriction>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description="" ma:internalName="MediaServiceKeyPoints" ma:readOnly="false">
      <xsd:simpleType>
        <xsd:restriction base="dms:Note">
          <xsd:maxLength value="255"/>
        </xsd:restriction>
      </xsd:simpleType>
    </xsd:element>
    <xsd:element name="MediaServiceLocation" ma:index="24"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08E896-550B-4A3C-B56E-9540575C694A}">
  <ds:schemaRefs>
    <ds:schemaRef ds:uri="http://schemas.microsoft.com/sharepoint/v3/contenttype/forms"/>
  </ds:schemaRefs>
</ds:datastoreItem>
</file>

<file path=customXml/itemProps2.xml><?xml version="1.0" encoding="utf-8"?>
<ds:datastoreItem xmlns:ds="http://schemas.openxmlformats.org/officeDocument/2006/customXml" ds:itemID="{D7F44CAA-2682-4B2B-8C04-5B8DBC979155}">
  <ds:schemaRefs>
    <ds:schemaRef ds:uri="http://schemas.microsoft.com/office/2006/metadata/properties"/>
    <ds:schemaRef ds:uri="http://schemas.microsoft.com/office/infopath/2007/PartnerControls"/>
    <ds:schemaRef ds:uri="7f83e6f8-886b-43af-82bd-c70191393313"/>
    <ds:schemaRef ds:uri="http://schemas.microsoft.com/sharepoint/v3"/>
  </ds:schemaRefs>
</ds:datastoreItem>
</file>

<file path=customXml/itemProps3.xml><?xml version="1.0" encoding="utf-8"?>
<ds:datastoreItem xmlns:ds="http://schemas.openxmlformats.org/officeDocument/2006/customXml" ds:itemID="{EE5C8CB5-71A9-485D-81A4-FDC8363AA8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d7c47ff-c060-483d-b183-fc753face390"/>
    <ds:schemaRef ds:uri="7f83e6f8-886b-43af-82bd-c701913933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TM16410255</Template>
  <Application>Microsoft Excel</Application>
  <DocSecurity>0</DocSecurity>
  <ScaleCrop>false</ScaleCrop>
  <HeadingPairs>
    <vt:vector size="4" baseType="variant">
      <vt:variant>
        <vt:lpstr>Fogli di lavoro</vt:lpstr>
      </vt:variant>
      <vt:variant>
        <vt:i4>26</vt:i4>
      </vt:variant>
      <vt:variant>
        <vt:lpstr>Intervalli denominati</vt:lpstr>
      </vt:variant>
      <vt:variant>
        <vt:i4>15</vt:i4>
      </vt:variant>
    </vt:vector>
  </HeadingPairs>
  <TitlesOfParts>
    <vt:vector size="41" baseType="lpstr">
      <vt:lpstr>Inizio</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Altre informazioni</vt:lpstr>
      <vt:lpstr>'1'!Area_stampa</vt:lpstr>
      <vt:lpstr>'12'!Area_stampa</vt:lpstr>
      <vt:lpstr>'14'!Area_stampa</vt:lpstr>
      <vt:lpstr>'15'!Area_stampa</vt:lpstr>
      <vt:lpstr>'18'!Area_stampa</vt:lpstr>
      <vt:lpstr>'19'!Area_stampa</vt:lpstr>
      <vt:lpstr>'2'!Area_stampa</vt:lpstr>
      <vt:lpstr>'20'!Area_stampa</vt:lpstr>
      <vt:lpstr>'21'!Area_stampa</vt:lpstr>
      <vt:lpstr>'22'!Area_stampa</vt:lpstr>
      <vt:lpstr>'24'!Area_stampa</vt:lpstr>
      <vt:lpstr>'3'!Area_stampa</vt:lpstr>
      <vt:lpstr>'5'!Area_stampa</vt:lpstr>
      <vt:lpstr>'7'!Area_stampa</vt:lpstr>
      <vt:lpstr>Inizio!Area_stampa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2018-06-06T23:42:07Z</dcterms:created>
  <dcterms:modified xsi:type="dcterms:W3CDTF">2024-11-26T11:56:53Z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0x010100622B1C47AD08B946A60F426AF87C5B61</vt:lpwstr>
  </property>
</Properties>
</file>